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11"/>
  </bookViews>
  <sheets>
    <sheet name="январь 2012" sheetId="1" r:id="rId1"/>
    <sheet name="февраль2012" sheetId="2" r:id="rId2"/>
    <sheet name="март 2012" sheetId="3" r:id="rId3"/>
    <sheet name="апрель2012" sheetId="4" r:id="rId4"/>
    <sheet name="май2012" sheetId="5" r:id="rId5"/>
    <sheet name="июнь2012" sheetId="6" r:id="rId6"/>
    <sheet name="июль2012" sheetId="7" r:id="rId7"/>
    <sheet name="август2012" sheetId="8" r:id="rId8"/>
    <sheet name="сентябрь2012" sheetId="9" r:id="rId9"/>
    <sheet name="октябрь2012" sheetId="10" r:id="rId10"/>
    <sheet name="ноябрь2012" sheetId="11" r:id="rId11"/>
    <sheet name="декабрь2012" sheetId="12" r:id="rId12"/>
  </sheets>
  <definedNames>
    <definedName name="_xlnm.Print_Titles" localSheetId="7">'август2012'!$2:$3</definedName>
  </definedNames>
  <calcPr fullCalcOnLoad="1"/>
</workbook>
</file>

<file path=xl/sharedStrings.xml><?xml version="1.0" encoding="utf-8"?>
<sst xmlns="http://schemas.openxmlformats.org/spreadsheetml/2006/main" count="9442" uniqueCount="346">
  <si>
    <t>№ п.п</t>
  </si>
  <si>
    <t>ЖЭУ</t>
  </si>
  <si>
    <t>Улица</t>
  </si>
  <si>
    <t>Дом</t>
  </si>
  <si>
    <t>Коммунальная  услуга</t>
  </si>
  <si>
    <t>№ счетчика</t>
  </si>
  <si>
    <t>Предыдущие показания</t>
  </si>
  <si>
    <t>Расход в целом по дому, подлежащий распределению</t>
  </si>
  <si>
    <t>Расход по нежилым помещениям</t>
  </si>
  <si>
    <t>Расход,  по жилым помещениям</t>
  </si>
  <si>
    <t>ХВС</t>
  </si>
  <si>
    <t>05.502594</t>
  </si>
  <si>
    <t>05.502041</t>
  </si>
  <si>
    <t xml:space="preserve">Мухина </t>
  </si>
  <si>
    <t>03.811661</t>
  </si>
  <si>
    <t>36а</t>
  </si>
  <si>
    <t>04.501203</t>
  </si>
  <si>
    <t>Амурский бульвар</t>
  </si>
  <si>
    <t>39а</t>
  </si>
  <si>
    <t>320348</t>
  </si>
  <si>
    <t>327774</t>
  </si>
  <si>
    <t>327288</t>
  </si>
  <si>
    <t>327185</t>
  </si>
  <si>
    <t>327136</t>
  </si>
  <si>
    <t>327772</t>
  </si>
  <si>
    <t>329251</t>
  </si>
  <si>
    <t>329233</t>
  </si>
  <si>
    <t>327292</t>
  </si>
  <si>
    <t>327500</t>
  </si>
  <si>
    <t>327197</t>
  </si>
  <si>
    <t>329228</t>
  </si>
  <si>
    <t>327160</t>
  </si>
  <si>
    <t>326491</t>
  </si>
  <si>
    <t>329422</t>
  </si>
  <si>
    <t>329402</t>
  </si>
  <si>
    <t>327302</t>
  </si>
  <si>
    <t>333448</t>
  </si>
  <si>
    <t>333447</t>
  </si>
  <si>
    <t>42А</t>
  </si>
  <si>
    <t>328609</t>
  </si>
  <si>
    <t>Уссурийский б-р</t>
  </si>
  <si>
    <t>329246</t>
  </si>
  <si>
    <t>329410</t>
  </si>
  <si>
    <t>327290</t>
  </si>
  <si>
    <t>327374</t>
  </si>
  <si>
    <t>329377</t>
  </si>
  <si>
    <t>333586</t>
  </si>
  <si>
    <t>327286</t>
  </si>
  <si>
    <t>327299</t>
  </si>
  <si>
    <t>327389</t>
  </si>
  <si>
    <t>332621</t>
  </si>
  <si>
    <t>329409</t>
  </si>
  <si>
    <t>332631</t>
  </si>
  <si>
    <t>пер.Ростовский</t>
  </si>
  <si>
    <t>329413</t>
  </si>
  <si>
    <t>327293</t>
  </si>
  <si>
    <t>333446</t>
  </si>
  <si>
    <t>22а</t>
  </si>
  <si>
    <t>332953</t>
  </si>
  <si>
    <t>334651</t>
  </si>
  <si>
    <t>335053</t>
  </si>
  <si>
    <t>336571</t>
  </si>
  <si>
    <t>334549</t>
  </si>
  <si>
    <t>334753</t>
  </si>
  <si>
    <t>337901</t>
  </si>
  <si>
    <t>337859</t>
  </si>
  <si>
    <t>332622</t>
  </si>
  <si>
    <t>335565</t>
  </si>
  <si>
    <t>335555</t>
  </si>
  <si>
    <t>337867</t>
  </si>
  <si>
    <t>334653</t>
  </si>
  <si>
    <t>337866</t>
  </si>
  <si>
    <t>337865</t>
  </si>
  <si>
    <t>337868</t>
  </si>
  <si>
    <t>45А</t>
  </si>
  <si>
    <t>333281</t>
  </si>
  <si>
    <t>9А</t>
  </si>
  <si>
    <t>333543</t>
  </si>
  <si>
    <t>338975</t>
  </si>
  <si>
    <t>337874</t>
  </si>
  <si>
    <t>335562</t>
  </si>
  <si>
    <t>334756</t>
  </si>
  <si>
    <t>338972</t>
  </si>
  <si>
    <t>338133</t>
  </si>
  <si>
    <t>338845</t>
  </si>
  <si>
    <t>339072</t>
  </si>
  <si>
    <t>338973</t>
  </si>
  <si>
    <t>339127</t>
  </si>
  <si>
    <t>336570</t>
  </si>
  <si>
    <t>338868</t>
  </si>
  <si>
    <t>339063</t>
  </si>
  <si>
    <t>Гоголя</t>
  </si>
  <si>
    <t>340224</t>
  </si>
  <si>
    <t>340223</t>
  </si>
  <si>
    <t>1Б</t>
  </si>
  <si>
    <t>340218</t>
  </si>
  <si>
    <t>Дикопольцева</t>
  </si>
  <si>
    <t>340222</t>
  </si>
  <si>
    <t>Волочаевская</t>
  </si>
  <si>
    <t>340221</t>
  </si>
  <si>
    <t>Шеронова</t>
  </si>
  <si>
    <t>340228</t>
  </si>
  <si>
    <t>Гайдара</t>
  </si>
  <si>
    <t>338844</t>
  </si>
  <si>
    <t>340067</t>
  </si>
  <si>
    <t>340072</t>
  </si>
  <si>
    <t>340226</t>
  </si>
  <si>
    <t>Кооперативная</t>
  </si>
  <si>
    <t>338842</t>
  </si>
  <si>
    <t>340058</t>
  </si>
  <si>
    <t>Нагишкина</t>
  </si>
  <si>
    <t>332650</t>
  </si>
  <si>
    <t>Ким-Ю-Чена</t>
  </si>
  <si>
    <t>340685</t>
  </si>
  <si>
    <t>Лермонтова</t>
  </si>
  <si>
    <t>340686</t>
  </si>
  <si>
    <t>340691</t>
  </si>
  <si>
    <t>Ленинградская</t>
  </si>
  <si>
    <t>338869</t>
  </si>
  <si>
    <t>Дзержинского</t>
  </si>
  <si>
    <t>338540</t>
  </si>
  <si>
    <t>Фрунзе</t>
  </si>
  <si>
    <t>339124</t>
  </si>
  <si>
    <t>Некрасова</t>
  </si>
  <si>
    <t>339215</t>
  </si>
  <si>
    <t>341212</t>
  </si>
  <si>
    <t>Ленина</t>
  </si>
  <si>
    <t>340683</t>
  </si>
  <si>
    <t>Калинина</t>
  </si>
  <si>
    <t>340050</t>
  </si>
  <si>
    <t>340687</t>
  </si>
  <si>
    <t>25А</t>
  </si>
  <si>
    <t>338969</t>
  </si>
  <si>
    <t>338843</t>
  </si>
  <si>
    <t>340220</t>
  </si>
  <si>
    <t>340227</t>
  </si>
  <si>
    <t>339070</t>
  </si>
  <si>
    <t>337881</t>
  </si>
  <si>
    <t>334560</t>
  </si>
  <si>
    <t>339062</t>
  </si>
  <si>
    <t>332633</t>
  </si>
  <si>
    <t>340533</t>
  </si>
  <si>
    <t>341792</t>
  </si>
  <si>
    <t>340953</t>
  </si>
  <si>
    <t>334563</t>
  </si>
  <si>
    <t>1г</t>
  </si>
  <si>
    <t>340689</t>
  </si>
  <si>
    <t>339366</t>
  </si>
  <si>
    <t>340682</t>
  </si>
  <si>
    <t>340634</t>
  </si>
  <si>
    <t>341913</t>
  </si>
  <si>
    <t>52А</t>
  </si>
  <si>
    <t>317271</t>
  </si>
  <si>
    <t>341801</t>
  </si>
  <si>
    <t>341808</t>
  </si>
  <si>
    <t>340976</t>
  </si>
  <si>
    <t>340947</t>
  </si>
  <si>
    <t>1ж</t>
  </si>
  <si>
    <t>340217</t>
  </si>
  <si>
    <t>56А</t>
  </si>
  <si>
    <t>341783</t>
  </si>
  <si>
    <t>5А</t>
  </si>
  <si>
    <t>341941</t>
  </si>
  <si>
    <t>342062</t>
  </si>
  <si>
    <t>342059</t>
  </si>
  <si>
    <t>342056</t>
  </si>
  <si>
    <t>340959</t>
  </si>
  <si>
    <t>342061</t>
  </si>
  <si>
    <t>Красина</t>
  </si>
  <si>
    <t>Панькова</t>
  </si>
  <si>
    <t>Владивостокская</t>
  </si>
  <si>
    <t>Карла Маркса</t>
  </si>
  <si>
    <t>342055</t>
  </si>
  <si>
    <t>341377</t>
  </si>
  <si>
    <t>341802</t>
  </si>
  <si>
    <t>340958</t>
  </si>
  <si>
    <t>1В</t>
  </si>
  <si>
    <t>341214</t>
  </si>
  <si>
    <t>341374</t>
  </si>
  <si>
    <t>341803</t>
  </si>
  <si>
    <t>340942</t>
  </si>
  <si>
    <t>341928</t>
  </si>
  <si>
    <t>341779</t>
  </si>
  <si>
    <t>35А</t>
  </si>
  <si>
    <t>342152</t>
  </si>
  <si>
    <t>341935</t>
  </si>
  <si>
    <t>341912</t>
  </si>
  <si>
    <t>Запарина</t>
  </si>
  <si>
    <t>1А</t>
  </si>
  <si>
    <t>341950</t>
  </si>
  <si>
    <t>Даниловского</t>
  </si>
  <si>
    <t>331947</t>
  </si>
  <si>
    <t>14А</t>
  </si>
  <si>
    <t>342341</t>
  </si>
  <si>
    <t>18Г</t>
  </si>
  <si>
    <t>311732</t>
  </si>
  <si>
    <t>Войкова</t>
  </si>
  <si>
    <t>341797</t>
  </si>
  <si>
    <t>342471</t>
  </si>
  <si>
    <t xml:space="preserve">Дата показания </t>
  </si>
  <si>
    <t xml:space="preserve">Текущие показания  </t>
  </si>
  <si>
    <t>Гамарника</t>
  </si>
  <si>
    <t>Донской пер.</t>
  </si>
  <si>
    <t>Истомина</t>
  </si>
  <si>
    <t>Комсомольская</t>
  </si>
  <si>
    <t>Петр Комарова</t>
  </si>
  <si>
    <t>Пушкина</t>
  </si>
  <si>
    <t>Студенческий пер.</t>
  </si>
  <si>
    <t>Тургенева</t>
  </si>
  <si>
    <t>Постышева</t>
  </si>
  <si>
    <t>337900</t>
  </si>
  <si>
    <t>333546</t>
  </si>
  <si>
    <t>341909</t>
  </si>
  <si>
    <t>341228</t>
  </si>
  <si>
    <t>31.12.2011</t>
  </si>
  <si>
    <t>перевод на нормативное потребление</t>
  </si>
  <si>
    <t>341786</t>
  </si>
  <si>
    <t>342193</t>
  </si>
  <si>
    <t>342780</t>
  </si>
  <si>
    <t>Шевченко</t>
  </si>
  <si>
    <t>341223</t>
  </si>
  <si>
    <t>Расход холодной воды ООО УК "ЖКХ Сервис-Центр"для расчетов с населением за январь 2012г.</t>
  </si>
  <si>
    <t>31.01.2012</t>
  </si>
  <si>
    <t>нормативное потребление, без учёта показаний ОДПУ</t>
  </si>
  <si>
    <t>СМ!!!!</t>
  </si>
  <si>
    <t>Расход холодной воды ООО УК "ЖКХ Сервис-Центр"для расчетов с населением за февраль 2012г.</t>
  </si>
  <si>
    <t>29.02.2012</t>
  </si>
  <si>
    <t>не работает</t>
  </si>
  <si>
    <t>на норматив переведён</t>
  </si>
  <si>
    <t>343449</t>
  </si>
  <si>
    <t>80а</t>
  </si>
  <si>
    <t>327301</t>
  </si>
  <si>
    <t>343457</t>
  </si>
  <si>
    <t>Муравьёва-Амурского</t>
  </si>
  <si>
    <t>76089</t>
  </si>
  <si>
    <t>340062</t>
  </si>
  <si>
    <t>343460</t>
  </si>
  <si>
    <t>Расход холодной воды ООО УК "ЖКХ Сервис-Центр"для расчетов с населением за март 2012г.</t>
  </si>
  <si>
    <t>Код дома</t>
  </si>
  <si>
    <t>Коммунальная услуга</t>
  </si>
  <si>
    <t>в т.ч. расход</t>
  </si>
  <si>
    <t xml:space="preserve"> по нежилым помещениям(индивидуальное потребление)</t>
  </si>
  <si>
    <t>остаток для распределения (гр.10-гр.11)</t>
  </si>
  <si>
    <t>31.03.2012</t>
  </si>
  <si>
    <t>6А</t>
  </si>
  <si>
    <t>343463</t>
  </si>
  <si>
    <t>341790</t>
  </si>
  <si>
    <t>по среднему за 6 месяцев</t>
  </si>
  <si>
    <t>58А</t>
  </si>
  <si>
    <t>342465</t>
  </si>
  <si>
    <t>Расход холодной воды ООО УК "ЖКХ Сервис-Центр"для расчетов с населением за май  2012г.</t>
  </si>
  <si>
    <t>31.05.2012</t>
  </si>
  <si>
    <t>341771</t>
  </si>
  <si>
    <t>подключен ж/д № 78 по ул.Калинина</t>
  </si>
  <si>
    <t>1ввод</t>
  </si>
  <si>
    <t>2ввод</t>
  </si>
  <si>
    <t>345949</t>
  </si>
  <si>
    <t>ИТОГО</t>
  </si>
  <si>
    <t>344126</t>
  </si>
  <si>
    <t>345534</t>
  </si>
  <si>
    <t>344122</t>
  </si>
  <si>
    <t>2 ввода</t>
  </si>
  <si>
    <t>переведён на норму</t>
  </si>
  <si>
    <r>
      <t>Приложение: акты о выходе из строя ОДПУ холодной воды по следующим адресам:</t>
    </r>
    <r>
      <rPr>
        <sz val="10"/>
        <rFont val="Arial"/>
        <family val="2"/>
      </rPr>
      <t xml:space="preserve"> Шеронова,63,Фрунзе,39А, Постышева,20,22, Ленина,63,   Амурский б-р,16,  Калинина,50; </t>
    </r>
    <r>
      <rPr>
        <b/>
        <sz val="10"/>
        <rFont val="Arial"/>
        <family val="2"/>
      </rPr>
      <t xml:space="preserve">   </t>
    </r>
  </si>
  <si>
    <r>
      <t>Перевести на норму</t>
    </r>
    <r>
      <rPr>
        <sz val="10"/>
        <rFont val="Arial"/>
        <family val="0"/>
      </rPr>
      <t xml:space="preserve">:ул.Ким-Ю-Чена,45А, ул.Запарина,8, ул.Панькова,29, ул.Калинина,76, ул.Лермонтова,1 "б",ул.Пушкина,47,                                                                                                                  пер.Студенческий,36 </t>
    </r>
    <r>
      <rPr>
        <sz val="8"/>
        <rFont val="Arial"/>
        <family val="2"/>
      </rPr>
      <t>(вышел срок поверки ОДПУ)</t>
    </r>
  </si>
  <si>
    <t>Расход холодной воды ООО УК "ЖКХ Сервис-Центр"для расчетов с населением за апрель 2012г.</t>
  </si>
  <si>
    <t>запитан жилой дом по ул.Калинина,78- дом в управ. ООО "МКД"</t>
  </si>
  <si>
    <t>Расход холодной воды ООО УК "ЖКХ Сервис-Центр"для расчетов с населением за июнь  2012г.</t>
  </si>
  <si>
    <t>24.06.2012</t>
  </si>
  <si>
    <t>344123</t>
  </si>
  <si>
    <r>
      <t>Приложение: акты о выходе из строя ОДПУ холодной воды по следующим адресам:</t>
    </r>
    <r>
      <rPr>
        <sz val="10"/>
        <rFont val="Arial"/>
        <family val="2"/>
      </rPr>
      <t xml:space="preserve"> Лермонтова,1В, Шеронова,63,Фрунзе,39А, Постышева,20,22, Ленина,63,   Амурский б-р,16,  Калинина,50; </t>
    </r>
    <r>
      <rPr>
        <b/>
        <sz val="10"/>
        <rFont val="Arial"/>
        <family val="2"/>
      </rPr>
      <t xml:space="preserve">   </t>
    </r>
  </si>
  <si>
    <r>
      <t>Перевести на норму</t>
    </r>
    <r>
      <rPr>
        <sz val="10"/>
        <rFont val="Arial"/>
        <family val="0"/>
      </rPr>
      <t xml:space="preserve">:ул.Ким-Ю-Чена,45А, ул.Запарина,8, ул.Панькова,29, ул.Калинина,76, ул.Лермонтова,1 "б",ул.Пушкина,47, Уссурийский б-р,4,20                                                                                                                </t>
    </r>
  </si>
  <si>
    <t>Расход холодной воды ООО УК "ЖКХ Сервис-Центр"для расчетов с населением за июль  2012г.</t>
  </si>
  <si>
    <t>25.07.2012</t>
  </si>
  <si>
    <t>не работает прибор</t>
  </si>
  <si>
    <t>Расход холодной воды ООО УК "ЖКХ Сервис-Центр"для расчетов с населением за август  2012г.</t>
  </si>
  <si>
    <t>25.08.2012</t>
  </si>
  <si>
    <t>341213</t>
  </si>
  <si>
    <t>на норму перевести</t>
  </si>
  <si>
    <t>Расход холодной воды ООО УК "ЖКХ Сервис-Центр"для расчетов с населением за сентябрь  2012г.</t>
  </si>
  <si>
    <t>25.09.2012</t>
  </si>
  <si>
    <t>345943</t>
  </si>
  <si>
    <t>15А</t>
  </si>
  <si>
    <t>345940</t>
  </si>
  <si>
    <t>345942</t>
  </si>
  <si>
    <t>341804</t>
  </si>
  <si>
    <t>Расход холодной воды ООО УК "ЖКХ Сервис-Центр" для расчетов с населением за Ноябрь 2012г.</t>
  </si>
  <si>
    <t>улица МКД</t>
  </si>
  <si>
    <t>Номер дома</t>
  </si>
  <si>
    <t>№ счётчика</t>
  </si>
  <si>
    <t>Дата показания</t>
  </si>
  <si>
    <t>Текущие показания</t>
  </si>
  <si>
    <t>В т.ч. расход</t>
  </si>
  <si>
    <t>по нежилым помещениям (индивидуальное потребление)</t>
  </si>
  <si>
    <t>остаток</t>
  </si>
  <si>
    <t>для</t>
  </si>
  <si>
    <t>распре</t>
  </si>
  <si>
    <t>деления</t>
  </si>
  <si>
    <t>(гр.10-гр.11)</t>
  </si>
  <si>
    <t>Амурскийб-р</t>
  </si>
  <si>
    <t>перевести на норматив</t>
  </si>
  <si>
    <t>запитан дом Амур.б-р,8</t>
  </si>
  <si>
    <t>15а</t>
  </si>
  <si>
    <t>18г</t>
  </si>
  <si>
    <t>14а</t>
  </si>
  <si>
    <t>не работаетОДПУ</t>
  </si>
  <si>
    <t>6а</t>
  </si>
  <si>
    <t>запитан дом Дикопольцева,6</t>
  </si>
  <si>
    <t>Донской</t>
  </si>
  <si>
    <t>1а</t>
  </si>
  <si>
    <t>42а</t>
  </si>
  <si>
    <t>подключен Калинина,78</t>
  </si>
  <si>
    <t>Карла-Маркса</t>
  </si>
  <si>
    <t>КимЮЧена</t>
  </si>
  <si>
    <t>45а</t>
  </si>
  <si>
    <t>отказ жильцов от расчёта по ОДПУ</t>
  </si>
  <si>
    <t>9а</t>
  </si>
  <si>
    <t>5а</t>
  </si>
  <si>
    <t>52а</t>
  </si>
  <si>
    <t>56а</t>
  </si>
  <si>
    <t>25а</t>
  </si>
  <si>
    <t>35а</t>
  </si>
  <si>
    <t>1"ж"</t>
  </si>
  <si>
    <t>1"г"</t>
  </si>
  <si>
    <t>1"6"</t>
  </si>
  <si>
    <t>1"в"</t>
  </si>
  <si>
    <t>Муравьева-Амурского</t>
  </si>
  <si>
    <t>Мухина</t>
  </si>
  <si>
    <t>ПетраКомарова</t>
  </si>
  <si>
    <t>Ростовский</t>
  </si>
  <si>
    <t>Уссурийскийб-р</t>
  </si>
  <si>
    <t>58а</t>
  </si>
  <si>
    <t>по среднему объёму</t>
  </si>
  <si>
    <t>средний за 6 месяцев</t>
  </si>
  <si>
    <t>Расход холодной воды ООО УК "ЖКХ Сервис-Центр"для расчетов с населением за октябрь  2012г.</t>
  </si>
  <si>
    <t>25.10.2012</t>
  </si>
  <si>
    <t>запитан Амур.бульвар,8</t>
  </si>
  <si>
    <t>запитан Дикопольцева,6</t>
  </si>
  <si>
    <t>запитан Ленина,65А</t>
  </si>
  <si>
    <t>запитан Ленингр.,25А</t>
  </si>
  <si>
    <t>2  ввод</t>
  </si>
  <si>
    <t>c 25.12.2012г. по 31.12.2012г.  плюс с 01.01.2013г. по 25.01.2013г.</t>
  </si>
  <si>
    <t>ИТОГО:</t>
  </si>
  <si>
    <t>63(1ввод)</t>
  </si>
  <si>
    <t>63(2ввод)</t>
  </si>
  <si>
    <t>Расход холодной воды ООО УК "ЖКХ Сервис-Центр" для расчетов с населением за Декабрь 2012г.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</si>
</sst>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0"/>
      <name val="Arial"/>
      <family val="0"/>
    </font>
    <font>
      <b/>
      <sz val="12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 Cyr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 Unicode MS"/>
      <family val="0"/>
    </font>
    <font>
      <b/>
      <sz val="11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7"/>
      <name val="Arial"/>
      <family val="2"/>
    </font>
    <font>
      <b/>
      <sz val="11"/>
      <name val="Arial Unicode MS"/>
      <family val="0"/>
    </font>
    <font>
      <b/>
      <sz val="10"/>
      <name val="Arial Unicode MS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1" fontId="0" fillId="33" borderId="12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9" fontId="0" fillId="33" borderId="0" xfId="0" applyNumberForma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left"/>
    </xf>
    <xf numFmtId="180" fontId="0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 wrapText="1"/>
    </xf>
    <xf numFmtId="49" fontId="0" fillId="33" borderId="12" xfId="0" applyNumberFormat="1" applyFont="1" applyFill="1" applyBorder="1" applyAlignment="1">
      <alignment/>
    </xf>
    <xf numFmtId="180" fontId="2" fillId="33" borderId="15" xfId="0" applyNumberFormat="1" applyFont="1" applyFill="1" applyBorder="1" applyAlignment="1">
      <alignment horizontal="center" vertical="center" wrapText="1"/>
    </xf>
    <xf numFmtId="180" fontId="0" fillId="33" borderId="12" xfId="0" applyNumberForma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left"/>
    </xf>
    <xf numFmtId="49" fontId="0" fillId="33" borderId="13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49" fontId="0" fillId="33" borderId="12" xfId="0" applyNumberFormat="1" applyFont="1" applyFill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left"/>
    </xf>
    <xf numFmtId="180" fontId="6" fillId="33" borderId="0" xfId="0" applyNumberFormat="1" applyFont="1" applyFill="1" applyBorder="1" applyAlignment="1">
      <alignment horizontal="center"/>
    </xf>
    <xf numFmtId="180" fontId="7" fillId="33" borderId="0" xfId="0" applyNumberFormat="1" applyFont="1" applyFill="1" applyAlignment="1">
      <alignment horizontal="center"/>
    </xf>
    <xf numFmtId="180" fontId="0" fillId="33" borderId="0" xfId="0" applyNumberFormat="1" applyFill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6" fillId="0" borderId="0" xfId="0" applyFont="1" applyFill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180" fontId="3" fillId="33" borderId="2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1" fontId="0" fillId="33" borderId="22" xfId="0" applyNumberFormat="1" applyFont="1" applyFill="1" applyBorder="1" applyAlignment="1">
      <alignment horizontal="center"/>
    </xf>
    <xf numFmtId="1" fontId="0" fillId="33" borderId="23" xfId="0" applyNumberFormat="1" applyFont="1" applyFill="1" applyBorder="1" applyAlignment="1">
      <alignment horizontal="center"/>
    </xf>
    <xf numFmtId="1" fontId="0" fillId="33" borderId="24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left"/>
    </xf>
    <xf numFmtId="49" fontId="0" fillId="33" borderId="26" xfId="0" applyNumberFormat="1" applyFont="1" applyFill="1" applyBorder="1" applyAlignment="1">
      <alignment horizontal="left"/>
    </xf>
    <xf numFmtId="0" fontId="0" fillId="33" borderId="25" xfId="0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180" fontId="0" fillId="33" borderId="25" xfId="0" applyNumberFormat="1" applyFont="1" applyFill="1" applyBorder="1" applyAlignment="1">
      <alignment horizontal="center"/>
    </xf>
    <xf numFmtId="2" fontId="0" fillId="33" borderId="25" xfId="0" applyNumberFormat="1" applyFont="1" applyFill="1" applyBorder="1" applyAlignment="1">
      <alignment horizontal="center"/>
    </xf>
    <xf numFmtId="180" fontId="3" fillId="33" borderId="27" xfId="0" applyNumberFormat="1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1" fontId="0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4" fillId="33" borderId="30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49" fontId="0" fillId="33" borderId="30" xfId="0" applyNumberFormat="1" applyFont="1" applyFill="1" applyBorder="1" applyAlignment="1">
      <alignment horizontal="left"/>
    </xf>
    <xf numFmtId="0" fontId="0" fillId="33" borderId="19" xfId="0" applyFont="1" applyFill="1" applyBorder="1" applyAlignment="1">
      <alignment horizontal="center"/>
    </xf>
    <xf numFmtId="1" fontId="0" fillId="33" borderId="30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2" fontId="0" fillId="33" borderId="28" xfId="0" applyNumberFormat="1" applyFont="1" applyFill="1" applyBorder="1" applyAlignment="1">
      <alignment horizontal="center"/>
    </xf>
    <xf numFmtId="2" fontId="0" fillId="33" borderId="31" xfId="0" applyNumberFormat="1" applyFont="1" applyFill="1" applyBorder="1" applyAlignment="1">
      <alignment horizontal="center"/>
    </xf>
    <xf numFmtId="2" fontId="0" fillId="33" borderId="3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left"/>
    </xf>
    <xf numFmtId="180" fontId="0" fillId="33" borderId="12" xfId="0" applyNumberFormat="1" applyFont="1" applyFill="1" applyBorder="1" applyAlignment="1">
      <alignment horizontal="center"/>
    </xf>
    <xf numFmtId="1" fontId="2" fillId="33" borderId="33" xfId="0" applyNumberFormat="1" applyFont="1" applyFill="1" applyBorder="1" applyAlignment="1">
      <alignment/>
    </xf>
    <xf numFmtId="2" fontId="4" fillId="33" borderId="18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1" fontId="3" fillId="33" borderId="34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left"/>
    </xf>
    <xf numFmtId="0" fontId="0" fillId="33" borderId="35" xfId="0" applyFont="1" applyFill="1" applyBorder="1" applyAlignment="1">
      <alignment horizontal="center"/>
    </xf>
    <xf numFmtId="180" fontId="0" fillId="33" borderId="13" xfId="0" applyNumberFormat="1" applyFont="1" applyFill="1" applyBorder="1" applyAlignment="1">
      <alignment horizontal="center"/>
    </xf>
    <xf numFmtId="1" fontId="6" fillId="33" borderId="16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left"/>
    </xf>
    <xf numFmtId="0" fontId="6" fillId="33" borderId="21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 horizontal="center"/>
    </xf>
    <xf numFmtId="2" fontId="6" fillId="33" borderId="17" xfId="0" applyNumberFormat="1" applyFont="1" applyFill="1" applyBorder="1" applyAlignment="1">
      <alignment horizontal="center"/>
    </xf>
    <xf numFmtId="180" fontId="0" fillId="33" borderId="11" xfId="0" applyNumberFormat="1" applyFont="1" applyFill="1" applyBorder="1" applyAlignment="1">
      <alignment horizontal="center"/>
    </xf>
    <xf numFmtId="2" fontId="0" fillId="33" borderId="36" xfId="0" applyNumberFormat="1" applyFont="1" applyFill="1" applyBorder="1" applyAlignment="1">
      <alignment horizontal="center"/>
    </xf>
    <xf numFmtId="2" fontId="0" fillId="33" borderId="32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left"/>
    </xf>
    <xf numFmtId="1" fontId="0" fillId="33" borderId="25" xfId="0" applyNumberFormat="1" applyFont="1" applyFill="1" applyBorder="1" applyAlignment="1">
      <alignment horizontal="center"/>
    </xf>
    <xf numFmtId="2" fontId="0" fillId="33" borderId="37" xfId="0" applyNumberFormat="1" applyFont="1" applyFill="1" applyBorder="1" applyAlignment="1">
      <alignment horizontal="center"/>
    </xf>
    <xf numFmtId="2" fontId="0" fillId="33" borderId="38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2" fontId="0" fillId="34" borderId="32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left"/>
    </xf>
    <xf numFmtId="49" fontId="0" fillId="33" borderId="12" xfId="0" applyNumberFormat="1" applyFont="1" applyFill="1" applyBorder="1" applyAlignment="1">
      <alignment horizontal="left"/>
    </xf>
    <xf numFmtId="180" fontId="0" fillId="35" borderId="12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left"/>
    </xf>
    <xf numFmtId="49" fontId="6" fillId="33" borderId="26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1" fontId="0" fillId="36" borderId="23" xfId="0" applyNumberFormat="1" applyFont="1" applyFill="1" applyBorder="1" applyAlignment="1">
      <alignment horizontal="center"/>
    </xf>
    <xf numFmtId="0" fontId="4" fillId="36" borderId="12" xfId="0" applyFont="1" applyFill="1" applyBorder="1" applyAlignment="1">
      <alignment/>
    </xf>
    <xf numFmtId="0" fontId="4" fillId="36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49" fontId="0" fillId="36" borderId="12" xfId="0" applyNumberFormat="1" applyFont="1" applyFill="1" applyBorder="1" applyAlignment="1">
      <alignment horizontal="left"/>
    </xf>
    <xf numFmtId="49" fontId="0" fillId="36" borderId="11" xfId="0" applyNumberFormat="1" applyFont="1" applyFill="1" applyBorder="1" applyAlignment="1">
      <alignment horizontal="left"/>
    </xf>
    <xf numFmtId="0" fontId="0" fillId="36" borderId="12" xfId="0" applyFill="1" applyBorder="1" applyAlignment="1">
      <alignment horizontal="center"/>
    </xf>
    <xf numFmtId="1" fontId="0" fillId="36" borderId="12" xfId="0" applyNumberFormat="1" applyFont="1" applyFill="1" applyBorder="1" applyAlignment="1">
      <alignment horizontal="center"/>
    </xf>
    <xf numFmtId="180" fontId="0" fillId="36" borderId="12" xfId="0" applyNumberFormat="1" applyFont="1" applyFill="1" applyBorder="1" applyAlignment="1">
      <alignment horizontal="center"/>
    </xf>
    <xf numFmtId="2" fontId="0" fillId="36" borderId="32" xfId="0" applyNumberFormat="1" applyFont="1" applyFill="1" applyBorder="1" applyAlignment="1">
      <alignment horizontal="center"/>
    </xf>
    <xf numFmtId="2" fontId="0" fillId="33" borderId="32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left"/>
    </xf>
    <xf numFmtId="2" fontId="0" fillId="33" borderId="37" xfId="0" applyNumberFormat="1" applyFont="1" applyFill="1" applyBorder="1" applyAlignment="1">
      <alignment horizontal="center"/>
    </xf>
    <xf numFmtId="49" fontId="0" fillId="33" borderId="0" xfId="0" applyNumberFormat="1" applyFill="1" applyBorder="1" applyAlignment="1">
      <alignment horizontal="left"/>
    </xf>
    <xf numFmtId="49" fontId="0" fillId="33" borderId="25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49" fontId="0" fillId="33" borderId="13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0" fillId="33" borderId="12" xfId="0" applyNumberFormat="1" applyFont="1" applyFill="1" applyBorder="1" applyAlignment="1">
      <alignment horizontal="left"/>
    </xf>
    <xf numFmtId="1" fontId="0" fillId="33" borderId="16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80" fontId="0" fillId="33" borderId="10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9" fillId="33" borderId="15" xfId="0" applyFont="1" applyFill="1" applyBorder="1" applyAlignment="1">
      <alignment horizontal="center" vertical="center" wrapText="1"/>
    </xf>
    <xf numFmtId="2" fontId="0" fillId="33" borderId="39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left"/>
    </xf>
    <xf numFmtId="1" fontId="3" fillId="33" borderId="24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left"/>
    </xf>
    <xf numFmtId="2" fontId="0" fillId="33" borderId="37" xfId="0" applyNumberFormat="1" applyFont="1" applyFill="1" applyBorder="1" applyAlignment="1">
      <alignment horizontal="center"/>
    </xf>
    <xf numFmtId="0" fontId="14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43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33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left" wrapText="1"/>
    </xf>
    <xf numFmtId="0" fontId="15" fillId="0" borderId="44" xfId="0" applyFont="1" applyBorder="1" applyAlignment="1">
      <alignment horizontal="center" wrapText="1"/>
    </xf>
    <xf numFmtId="14" fontId="15" fillId="0" borderId="44" xfId="0" applyNumberFormat="1" applyFont="1" applyBorder="1" applyAlignment="1">
      <alignment horizontal="right" wrapText="1"/>
    </xf>
    <xf numFmtId="1" fontId="15" fillId="0" borderId="44" xfId="0" applyNumberFormat="1" applyFont="1" applyBorder="1" applyAlignment="1">
      <alignment horizontal="right" wrapText="1"/>
    </xf>
    <xf numFmtId="0" fontId="15" fillId="33" borderId="44" xfId="0" applyNumberFormat="1" applyFont="1" applyFill="1" applyBorder="1" applyAlignment="1" quotePrefix="1">
      <alignment horizontal="right" wrapText="1"/>
    </xf>
    <xf numFmtId="1" fontId="15" fillId="0" borderId="44" xfId="0" applyNumberFormat="1" applyFont="1" applyBorder="1" applyAlignment="1">
      <alignment horizontal="center" wrapText="1"/>
    </xf>
    <xf numFmtId="0" fontId="15" fillId="0" borderId="44" xfId="0" applyNumberFormat="1" applyFont="1" applyBorder="1" applyAlignment="1">
      <alignment horizontal="right" wrapText="1"/>
    </xf>
    <xf numFmtId="0" fontId="15" fillId="33" borderId="44" xfId="0" applyFont="1" applyFill="1" applyBorder="1" applyAlignment="1">
      <alignment horizontal="right" wrapText="1"/>
    </xf>
    <xf numFmtId="0" fontId="15" fillId="33" borderId="44" xfId="0" applyNumberFormat="1" applyFont="1" applyFill="1" applyBorder="1" applyAlignment="1" quotePrefix="1">
      <alignment wrapText="1"/>
    </xf>
    <xf numFmtId="0" fontId="0" fillId="33" borderId="12" xfId="0" applyFont="1" applyFill="1" applyBorder="1" applyAlignment="1">
      <alignment/>
    </xf>
    <xf numFmtId="0" fontId="15" fillId="33" borderId="44" xfId="0" applyFont="1" applyFill="1" applyBorder="1" applyAlignment="1">
      <alignment horizontal="left" wrapText="1"/>
    </xf>
    <xf numFmtId="0" fontId="15" fillId="33" borderId="44" xfId="0" applyFont="1" applyFill="1" applyBorder="1" applyAlignment="1">
      <alignment horizontal="center" wrapText="1"/>
    </xf>
    <xf numFmtId="14" fontId="15" fillId="33" borderId="44" xfId="0" applyNumberFormat="1" applyFont="1" applyFill="1" applyBorder="1" applyAlignment="1">
      <alignment horizontal="right" wrapText="1"/>
    </xf>
    <xf numFmtId="1" fontId="15" fillId="33" borderId="44" xfId="0" applyNumberFormat="1" applyFont="1" applyFill="1" applyBorder="1" applyAlignment="1">
      <alignment horizontal="right" wrapText="1"/>
    </xf>
    <xf numFmtId="1" fontId="15" fillId="33" borderId="44" xfId="0" applyNumberFormat="1" applyFont="1" applyFill="1" applyBorder="1" applyAlignment="1" quotePrefix="1">
      <alignment horizontal="right" wrapText="1"/>
    </xf>
    <xf numFmtId="0" fontId="15" fillId="37" borderId="44" xfId="0" applyFont="1" applyFill="1" applyBorder="1" applyAlignment="1">
      <alignment horizontal="left" wrapText="1"/>
    </xf>
    <xf numFmtId="0" fontId="15" fillId="37" borderId="44" xfId="0" applyFont="1" applyFill="1" applyBorder="1" applyAlignment="1">
      <alignment horizontal="center" wrapText="1"/>
    </xf>
    <xf numFmtId="14" fontId="15" fillId="37" borderId="44" xfId="0" applyNumberFormat="1" applyFont="1" applyFill="1" applyBorder="1" applyAlignment="1">
      <alignment horizontal="right" wrapText="1"/>
    </xf>
    <xf numFmtId="1" fontId="15" fillId="37" borderId="44" xfId="0" applyNumberFormat="1" applyFont="1" applyFill="1" applyBorder="1" applyAlignment="1">
      <alignment horizontal="right" wrapText="1"/>
    </xf>
    <xf numFmtId="0" fontId="16" fillId="33" borderId="44" xfId="0" applyFont="1" applyFill="1" applyBorder="1" applyAlignment="1">
      <alignment horizontal="center" wrapText="1"/>
    </xf>
    <xf numFmtId="1" fontId="15" fillId="33" borderId="44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33" borderId="3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3" fillId="33" borderId="0" xfId="0" applyFont="1" applyFill="1" applyAlignment="1">
      <alignment/>
    </xf>
    <xf numFmtId="180" fontId="0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3" xfId="0" applyFont="1" applyFill="1" applyBorder="1" applyAlignment="1">
      <alignment horizontal="center"/>
    </xf>
    <xf numFmtId="1" fontId="0" fillId="33" borderId="45" xfId="0" applyNumberFormat="1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15" fillId="0" borderId="44" xfId="0" applyFont="1" applyBorder="1" applyAlignment="1">
      <alignment horizontal="left" textRotation="90" wrapText="1"/>
    </xf>
    <xf numFmtId="0" fontId="15" fillId="0" borderId="41" xfId="0" applyFont="1" applyBorder="1" applyAlignment="1">
      <alignment horizontal="left" textRotation="90" wrapText="1"/>
    </xf>
    <xf numFmtId="0" fontId="15" fillId="0" borderId="41" xfId="0" applyFont="1" applyBorder="1" applyAlignment="1">
      <alignment horizontal="left" wrapText="1"/>
    </xf>
    <xf numFmtId="0" fontId="15" fillId="0" borderId="41" xfId="0" applyFont="1" applyBorder="1" applyAlignment="1">
      <alignment horizontal="center" wrapText="1"/>
    </xf>
    <xf numFmtId="14" fontId="15" fillId="0" borderId="41" xfId="0" applyNumberFormat="1" applyFont="1" applyBorder="1" applyAlignment="1">
      <alignment horizontal="right" wrapText="1"/>
    </xf>
    <xf numFmtId="1" fontId="15" fillId="0" borderId="41" xfId="0" applyNumberFormat="1" applyFont="1" applyBorder="1" applyAlignment="1">
      <alignment horizontal="right" wrapText="1"/>
    </xf>
    <xf numFmtId="1" fontId="15" fillId="33" borderId="41" xfId="0" applyNumberFormat="1" applyFont="1" applyFill="1" applyBorder="1" applyAlignment="1" quotePrefix="1">
      <alignment horizontal="right" wrapText="1"/>
    </xf>
    <xf numFmtId="1" fontId="15" fillId="0" borderId="41" xfId="0" applyNumberFormat="1" applyFont="1" applyBorder="1" applyAlignment="1">
      <alignment horizontal="center" wrapText="1"/>
    </xf>
    <xf numFmtId="0" fontId="15" fillId="0" borderId="43" xfId="0" applyFont="1" applyBorder="1" applyAlignment="1">
      <alignment horizontal="left" wrapText="1"/>
    </xf>
    <xf numFmtId="0" fontId="15" fillId="0" borderId="43" xfId="0" applyFont="1" applyBorder="1" applyAlignment="1">
      <alignment horizontal="center" wrapText="1"/>
    </xf>
    <xf numFmtId="14" fontId="15" fillId="0" borderId="43" xfId="0" applyNumberFormat="1" applyFont="1" applyBorder="1" applyAlignment="1">
      <alignment horizontal="right" wrapText="1"/>
    </xf>
    <xf numFmtId="1" fontId="15" fillId="0" borderId="43" xfId="0" applyNumberFormat="1" applyFont="1" applyBorder="1" applyAlignment="1">
      <alignment horizontal="right" wrapText="1"/>
    </xf>
    <xf numFmtId="1" fontId="15" fillId="33" borderId="43" xfId="0" applyNumberFormat="1" applyFont="1" applyFill="1" applyBorder="1" applyAlignment="1" quotePrefix="1">
      <alignment horizontal="right" wrapText="1"/>
    </xf>
    <xf numFmtId="1" fontId="15" fillId="0" borderId="43" xfId="0" applyNumberFormat="1" applyFont="1" applyBorder="1" applyAlignment="1">
      <alignment horizontal="center" wrapText="1"/>
    </xf>
    <xf numFmtId="0" fontId="13" fillId="0" borderId="47" xfId="0" applyFont="1" applyBorder="1" applyAlignment="1">
      <alignment horizontal="left" wrapText="1"/>
    </xf>
    <xf numFmtId="0" fontId="13" fillId="0" borderId="48" xfId="0" applyFont="1" applyBorder="1" applyAlignment="1">
      <alignment horizontal="left" wrapText="1"/>
    </xf>
    <xf numFmtId="0" fontId="13" fillId="0" borderId="48" xfId="0" applyFont="1" applyBorder="1" applyAlignment="1">
      <alignment horizontal="center" wrapText="1"/>
    </xf>
    <xf numFmtId="14" fontId="15" fillId="0" borderId="48" xfId="0" applyNumberFormat="1" applyFont="1" applyBorder="1" applyAlignment="1">
      <alignment horizontal="right" wrapText="1"/>
    </xf>
    <xf numFmtId="1" fontId="13" fillId="0" borderId="48" xfId="0" applyNumberFormat="1" applyFont="1" applyBorder="1" applyAlignment="1">
      <alignment horizontal="right" wrapText="1"/>
    </xf>
    <xf numFmtId="1" fontId="13" fillId="33" borderId="48" xfId="0" applyNumberFormat="1" applyFont="1" applyFill="1" applyBorder="1" applyAlignment="1">
      <alignment horizontal="right" wrapText="1"/>
    </xf>
    <xf numFmtId="1" fontId="15" fillId="0" borderId="48" xfId="0" applyNumberFormat="1" applyFont="1" applyBorder="1" applyAlignment="1">
      <alignment horizontal="right" wrapText="1"/>
    </xf>
    <xf numFmtId="1" fontId="15" fillId="0" borderId="49" xfId="0" applyNumberFormat="1" applyFont="1" applyBorder="1" applyAlignment="1">
      <alignment horizont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3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33" borderId="52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5" fillId="33" borderId="54" xfId="0" applyFont="1" applyFill="1" applyBorder="1" applyAlignment="1">
      <alignment horizontal="left" wrapText="1"/>
    </xf>
    <xf numFmtId="0" fontId="15" fillId="33" borderId="55" xfId="0" applyFont="1" applyFill="1" applyBorder="1" applyAlignment="1">
      <alignment horizontal="left" wrapText="1"/>
    </xf>
    <xf numFmtId="0" fontId="15" fillId="33" borderId="55" xfId="0" applyFont="1" applyFill="1" applyBorder="1" applyAlignment="1">
      <alignment horizontal="center" wrapText="1"/>
    </xf>
    <xf numFmtId="14" fontId="15" fillId="33" borderId="56" xfId="0" applyNumberFormat="1" applyFont="1" applyFill="1" applyBorder="1" applyAlignment="1">
      <alignment horizontal="right" wrapText="1"/>
    </xf>
    <xf numFmtId="0" fontId="15" fillId="33" borderId="30" xfId="0" applyFont="1" applyFill="1" applyBorder="1" applyAlignment="1">
      <alignment horizontal="right" wrapText="1"/>
    </xf>
    <xf numFmtId="0" fontId="0" fillId="33" borderId="30" xfId="0" applyFill="1" applyBorder="1" applyAlignment="1">
      <alignment/>
    </xf>
    <xf numFmtId="1" fontId="15" fillId="33" borderId="30" xfId="0" applyNumberFormat="1" applyFont="1" applyFill="1" applyBorder="1" applyAlignment="1">
      <alignment horizontal="right" wrapText="1"/>
    </xf>
    <xf numFmtId="0" fontId="0" fillId="33" borderId="30" xfId="0" applyFill="1" applyBorder="1" applyAlignment="1">
      <alignment horizontal="center"/>
    </xf>
    <xf numFmtId="180" fontId="15" fillId="33" borderId="57" xfId="0" applyNumberFormat="1" applyFont="1" applyFill="1" applyBorder="1" applyAlignment="1">
      <alignment horizontal="center" wrapText="1"/>
    </xf>
    <xf numFmtId="0" fontId="15" fillId="33" borderId="58" xfId="0" applyFont="1" applyFill="1" applyBorder="1" applyAlignment="1">
      <alignment horizontal="left" wrapText="1"/>
    </xf>
    <xf numFmtId="0" fontId="15" fillId="33" borderId="41" xfId="0" applyFont="1" applyFill="1" applyBorder="1" applyAlignment="1">
      <alignment horizontal="left" wrapText="1"/>
    </xf>
    <xf numFmtId="0" fontId="15" fillId="33" borderId="41" xfId="0" applyFont="1" applyFill="1" applyBorder="1" applyAlignment="1">
      <alignment horizontal="center" wrapText="1"/>
    </xf>
    <xf numFmtId="14" fontId="15" fillId="33" borderId="59" xfId="0" applyNumberFormat="1" applyFont="1" applyFill="1" applyBorder="1" applyAlignment="1">
      <alignment horizontal="right" wrapText="1"/>
    </xf>
    <xf numFmtId="0" fontId="15" fillId="33" borderId="13" xfId="0" applyFont="1" applyFill="1" applyBorder="1" applyAlignment="1">
      <alignment horizontal="right" wrapText="1"/>
    </xf>
    <xf numFmtId="0" fontId="0" fillId="33" borderId="13" xfId="0" applyFill="1" applyBorder="1" applyAlignment="1">
      <alignment/>
    </xf>
    <xf numFmtId="1" fontId="15" fillId="33" borderId="13" xfId="0" applyNumberFormat="1" applyFont="1" applyFill="1" applyBorder="1" applyAlignment="1">
      <alignment horizontal="right" wrapText="1"/>
    </xf>
    <xf numFmtId="0" fontId="0" fillId="33" borderId="13" xfId="0" applyFill="1" applyBorder="1" applyAlignment="1">
      <alignment horizontal="center"/>
    </xf>
    <xf numFmtId="180" fontId="15" fillId="33" borderId="60" xfId="0" applyNumberFormat="1" applyFont="1" applyFill="1" applyBorder="1" applyAlignment="1">
      <alignment horizontal="center" wrapText="1"/>
    </xf>
    <xf numFmtId="0" fontId="13" fillId="33" borderId="47" xfId="0" applyFont="1" applyFill="1" applyBorder="1" applyAlignment="1">
      <alignment horizontal="left" wrapText="1"/>
    </xf>
    <xf numFmtId="0" fontId="13" fillId="33" borderId="48" xfId="0" applyFont="1" applyFill="1" applyBorder="1" applyAlignment="1">
      <alignment horizontal="left" wrapText="1"/>
    </xf>
    <xf numFmtId="0" fontId="13" fillId="33" borderId="48" xfId="0" applyFont="1" applyFill="1" applyBorder="1" applyAlignment="1">
      <alignment horizontal="center" wrapText="1"/>
    </xf>
    <xf numFmtId="14" fontId="13" fillId="33" borderId="61" xfId="0" applyNumberFormat="1" applyFont="1" applyFill="1" applyBorder="1" applyAlignment="1">
      <alignment horizontal="right" wrapText="1"/>
    </xf>
    <xf numFmtId="0" fontId="13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/>
    </xf>
    <xf numFmtId="1" fontId="13" fillId="33" borderId="10" xfId="0" applyNumberFormat="1" applyFont="1" applyFill="1" applyBorder="1" applyAlignment="1">
      <alignment horizontal="right" wrapText="1"/>
    </xf>
    <xf numFmtId="0" fontId="13" fillId="33" borderId="62" xfId="0" applyFont="1" applyFill="1" applyBorder="1" applyAlignment="1">
      <alignment horizontal="center" wrapText="1"/>
    </xf>
    <xf numFmtId="180" fontId="13" fillId="33" borderId="49" xfId="0" applyNumberFormat="1" applyFont="1" applyFill="1" applyBorder="1" applyAlignment="1">
      <alignment horizontal="center" wrapText="1"/>
    </xf>
    <xf numFmtId="0" fontId="15" fillId="33" borderId="63" xfId="0" applyFont="1" applyFill="1" applyBorder="1" applyAlignment="1">
      <alignment horizontal="left" wrapText="1"/>
    </xf>
    <xf numFmtId="0" fontId="15" fillId="33" borderId="43" xfId="0" applyFont="1" applyFill="1" applyBorder="1" applyAlignment="1">
      <alignment horizontal="left" wrapText="1"/>
    </xf>
    <xf numFmtId="0" fontId="15" fillId="33" borderId="43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right" wrapText="1"/>
    </xf>
    <xf numFmtId="0" fontId="0" fillId="33" borderId="11" xfId="0" applyFill="1" applyBorder="1" applyAlignment="1">
      <alignment/>
    </xf>
    <xf numFmtId="1" fontId="15" fillId="33" borderId="11" xfId="0" applyNumberFormat="1" applyFont="1" applyFill="1" applyBorder="1" applyAlignment="1">
      <alignment horizontal="right" wrapText="1"/>
    </xf>
    <xf numFmtId="0" fontId="15" fillId="33" borderId="64" xfId="0" applyFont="1" applyFill="1" applyBorder="1" applyAlignment="1">
      <alignment horizontal="center" wrapText="1"/>
    </xf>
    <xf numFmtId="180" fontId="15" fillId="33" borderId="65" xfId="0" applyNumberFormat="1" applyFont="1" applyFill="1" applyBorder="1" applyAlignment="1">
      <alignment horizontal="center" wrapText="1"/>
    </xf>
    <xf numFmtId="0" fontId="15" fillId="33" borderId="66" xfId="0" applyFont="1" applyFill="1" applyBorder="1" applyAlignment="1">
      <alignment horizontal="center" wrapText="1"/>
    </xf>
    <xf numFmtId="180" fontId="15" fillId="33" borderId="50" xfId="0" applyNumberFormat="1" applyFont="1" applyFill="1" applyBorder="1" applyAlignment="1">
      <alignment horizontal="center" wrapText="1"/>
    </xf>
    <xf numFmtId="14" fontId="15" fillId="33" borderId="67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3" fillId="33" borderId="68" xfId="0" applyFont="1" applyFill="1" applyBorder="1" applyAlignment="1">
      <alignment horizontal="left" wrapText="1"/>
    </xf>
    <xf numFmtId="0" fontId="13" fillId="33" borderId="69" xfId="0" applyFont="1" applyFill="1" applyBorder="1" applyAlignment="1">
      <alignment horizontal="left" wrapText="1"/>
    </xf>
    <xf numFmtId="0" fontId="13" fillId="33" borderId="69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right" wrapText="1"/>
    </xf>
    <xf numFmtId="0" fontId="6" fillId="33" borderId="15" xfId="0" applyFont="1" applyFill="1" applyBorder="1" applyAlignment="1">
      <alignment/>
    </xf>
    <xf numFmtId="1" fontId="13" fillId="33" borderId="15" xfId="0" applyNumberFormat="1" applyFont="1" applyFill="1" applyBorder="1" applyAlignment="1">
      <alignment horizontal="right" wrapText="1"/>
    </xf>
    <xf numFmtId="180" fontId="13" fillId="33" borderId="70" xfId="0" applyNumberFormat="1" applyFont="1" applyFill="1" applyBorder="1" applyAlignment="1">
      <alignment horizontal="center" wrapText="1"/>
    </xf>
    <xf numFmtId="0" fontId="13" fillId="33" borderId="61" xfId="0" applyFont="1" applyFill="1" applyBorder="1" applyAlignment="1">
      <alignment horizontal="center" wrapText="1"/>
    </xf>
    <xf numFmtId="1" fontId="15" fillId="33" borderId="43" xfId="0" applyNumberFormat="1" applyFont="1" applyFill="1" applyBorder="1" applyAlignment="1">
      <alignment horizontal="right" wrapText="1"/>
    </xf>
    <xf numFmtId="1" fontId="15" fillId="33" borderId="41" xfId="0" applyNumberFormat="1" applyFont="1" applyFill="1" applyBorder="1" applyAlignment="1">
      <alignment horizontal="right" wrapText="1"/>
    </xf>
    <xf numFmtId="0" fontId="15" fillId="33" borderId="48" xfId="0" applyFont="1" applyFill="1" applyBorder="1" applyAlignment="1">
      <alignment horizontal="center" wrapText="1"/>
    </xf>
    <xf numFmtId="1" fontId="15" fillId="33" borderId="59" xfId="0" applyNumberFormat="1" applyFont="1" applyFill="1" applyBorder="1" applyAlignment="1">
      <alignment horizontal="right" wrapText="1"/>
    </xf>
    <xf numFmtId="0" fontId="15" fillId="33" borderId="13" xfId="0" applyFont="1" applyFill="1" applyBorder="1" applyAlignment="1">
      <alignment horizontal="center" wrapText="1"/>
    </xf>
    <xf numFmtId="1" fontId="13" fillId="33" borderId="61" xfId="0" applyNumberFormat="1" applyFont="1" applyFill="1" applyBorder="1" applyAlignment="1">
      <alignment horizontal="right" wrapText="1"/>
    </xf>
    <xf numFmtId="0" fontId="13" fillId="33" borderId="10" xfId="0" applyFont="1" applyFill="1" applyBorder="1" applyAlignment="1">
      <alignment horizontal="center" wrapText="1"/>
    </xf>
    <xf numFmtId="180" fontId="13" fillId="33" borderId="71" xfId="0" applyNumberFormat="1" applyFont="1" applyFill="1" applyBorder="1" applyAlignment="1">
      <alignment horizontal="center" wrapText="1"/>
    </xf>
    <xf numFmtId="0" fontId="15" fillId="33" borderId="42" xfId="0" applyFont="1" applyFill="1" applyBorder="1" applyAlignment="1">
      <alignment horizontal="center" wrapText="1"/>
    </xf>
    <xf numFmtId="0" fontId="15" fillId="33" borderId="47" xfId="0" applyFont="1" applyFill="1" applyBorder="1" applyAlignment="1">
      <alignment horizontal="left" wrapText="1"/>
    </xf>
    <xf numFmtId="0" fontId="15" fillId="33" borderId="48" xfId="0" applyFont="1" applyFill="1" applyBorder="1" applyAlignment="1">
      <alignment horizontal="left" wrapText="1"/>
    </xf>
    <xf numFmtId="14" fontId="15" fillId="33" borderId="61" xfId="0" applyNumberFormat="1" applyFont="1" applyFill="1" applyBorder="1" applyAlignment="1">
      <alignment horizontal="right" wrapText="1"/>
    </xf>
    <xf numFmtId="0" fontId="15" fillId="33" borderId="61" xfId="0" applyFont="1" applyFill="1" applyBorder="1" applyAlignment="1">
      <alignment horizontal="center" wrapText="1"/>
    </xf>
    <xf numFmtId="180" fontId="15" fillId="33" borderId="49" xfId="0" applyNumberFormat="1" applyFont="1" applyFill="1" applyBorder="1" applyAlignment="1">
      <alignment horizontal="center" wrapText="1"/>
    </xf>
    <xf numFmtId="1" fontId="15" fillId="33" borderId="67" xfId="0" applyNumberFormat="1" applyFont="1" applyFill="1" applyBorder="1" applyAlignment="1">
      <alignment horizontal="right" wrapText="1"/>
    </xf>
    <xf numFmtId="180" fontId="15" fillId="33" borderId="72" xfId="0" applyNumberFormat="1" applyFont="1" applyFill="1" applyBorder="1" applyAlignment="1">
      <alignment horizontal="center" wrapText="1"/>
    </xf>
    <xf numFmtId="0" fontId="0" fillId="33" borderId="14" xfId="0" applyFill="1" applyBorder="1" applyAlignment="1">
      <alignment/>
    </xf>
    <xf numFmtId="0" fontId="15" fillId="33" borderId="11" xfId="0" applyFont="1" applyFill="1" applyBorder="1" applyAlignment="1">
      <alignment horizontal="center" wrapText="1"/>
    </xf>
    <xf numFmtId="0" fontId="15" fillId="33" borderId="42" xfId="0" applyFont="1" applyFill="1" applyBorder="1" applyAlignment="1">
      <alignment horizontal="left" wrapText="1"/>
    </xf>
    <xf numFmtId="0" fontId="15" fillId="33" borderId="73" xfId="0" applyFont="1" applyFill="1" applyBorder="1" applyAlignment="1">
      <alignment horizontal="left" wrapText="1"/>
    </xf>
    <xf numFmtId="0" fontId="15" fillId="33" borderId="13" xfId="0" applyFont="1" applyFill="1" applyBorder="1" applyAlignment="1">
      <alignment horizontal="left" wrapText="1"/>
    </xf>
    <xf numFmtId="0" fontId="13" fillId="33" borderId="74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left" wrapText="1"/>
    </xf>
    <xf numFmtId="14" fontId="15" fillId="33" borderId="10" xfId="0" applyNumberFormat="1" applyFont="1" applyFill="1" applyBorder="1" applyAlignment="1">
      <alignment horizontal="right" wrapText="1"/>
    </xf>
    <xf numFmtId="0" fontId="15" fillId="33" borderId="10" xfId="0" applyFont="1" applyFill="1" applyBorder="1" applyAlignment="1">
      <alignment horizontal="center" wrapText="1"/>
    </xf>
    <xf numFmtId="180" fontId="15" fillId="33" borderId="71" xfId="0" applyNumberFormat="1" applyFont="1" applyFill="1" applyBorder="1" applyAlignment="1">
      <alignment horizontal="center" wrapText="1"/>
    </xf>
    <xf numFmtId="1" fontId="15" fillId="33" borderId="75" xfId="0" applyNumberFormat="1" applyFont="1" applyFill="1" applyBorder="1" applyAlignment="1">
      <alignment horizontal="right" wrapText="1"/>
    </xf>
    <xf numFmtId="14" fontId="15" fillId="33" borderId="75" xfId="0" applyNumberFormat="1" applyFont="1" applyFill="1" applyBorder="1" applyAlignment="1">
      <alignment horizontal="right" wrapText="1"/>
    </xf>
    <xf numFmtId="0" fontId="15" fillId="33" borderId="59" xfId="0" applyFont="1" applyFill="1" applyBorder="1" applyAlignment="1">
      <alignment horizontal="center" wrapText="1"/>
    </xf>
    <xf numFmtId="1" fontId="15" fillId="33" borderId="0" xfId="0" applyNumberFormat="1" applyFont="1" applyFill="1" applyBorder="1" applyAlignment="1">
      <alignment horizontal="right" wrapText="1"/>
    </xf>
    <xf numFmtId="14" fontId="13" fillId="33" borderId="10" xfId="0" applyNumberFormat="1" applyFont="1" applyFill="1" applyBorder="1" applyAlignment="1">
      <alignment horizontal="right" wrapText="1"/>
    </xf>
    <xf numFmtId="1" fontId="13" fillId="33" borderId="20" xfId="0" applyNumberFormat="1" applyFont="1" applyFill="1" applyBorder="1" applyAlignment="1">
      <alignment horizontal="right" wrapText="1"/>
    </xf>
    <xf numFmtId="1" fontId="15" fillId="33" borderId="71" xfId="0" applyNumberFormat="1" applyFont="1" applyFill="1" applyBorder="1" applyAlignment="1">
      <alignment horizontal="center" wrapText="1"/>
    </xf>
    <xf numFmtId="0" fontId="15" fillId="33" borderId="76" xfId="0" applyFont="1" applyFill="1" applyBorder="1" applyAlignment="1">
      <alignment horizontal="left" wrapText="1"/>
    </xf>
    <xf numFmtId="14" fontId="15" fillId="33" borderId="77" xfId="0" applyNumberFormat="1" applyFont="1" applyFill="1" applyBorder="1" applyAlignment="1">
      <alignment horizontal="right" wrapText="1"/>
    </xf>
    <xf numFmtId="1" fontId="15" fillId="33" borderId="77" xfId="0" applyNumberFormat="1" applyFont="1" applyFill="1" applyBorder="1" applyAlignment="1">
      <alignment horizontal="right" wrapText="1"/>
    </xf>
    <xf numFmtId="0" fontId="15" fillId="33" borderId="12" xfId="0" applyFont="1" applyFill="1" applyBorder="1" applyAlignment="1">
      <alignment horizontal="center" wrapText="1"/>
    </xf>
    <xf numFmtId="180" fontId="15" fillId="33" borderId="78" xfId="0" applyNumberFormat="1" applyFont="1" applyFill="1" applyBorder="1" applyAlignment="1">
      <alignment horizontal="center" wrapText="1"/>
    </xf>
    <xf numFmtId="0" fontId="15" fillId="33" borderId="34" xfId="0" applyFont="1" applyFill="1" applyBorder="1" applyAlignment="1">
      <alignment horizontal="left" wrapText="1"/>
    </xf>
    <xf numFmtId="1" fontId="15" fillId="33" borderId="39" xfId="0" applyNumberFormat="1" applyFont="1" applyFill="1" applyBorder="1" applyAlignment="1">
      <alignment horizontal="right" wrapText="1"/>
    </xf>
    <xf numFmtId="180" fontId="15" fillId="33" borderId="79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1" fontId="13" fillId="33" borderId="62" xfId="0" applyNumberFormat="1" applyFont="1" applyFill="1" applyBorder="1" applyAlignment="1">
      <alignment horizontal="right" wrapText="1"/>
    </xf>
    <xf numFmtId="1" fontId="15" fillId="33" borderId="61" xfId="0" applyNumberFormat="1" applyFont="1" applyFill="1" applyBorder="1" applyAlignment="1">
      <alignment horizontal="right" wrapText="1"/>
    </xf>
    <xf numFmtId="0" fontId="15" fillId="33" borderId="80" xfId="0" applyFont="1" applyFill="1" applyBorder="1" applyAlignment="1">
      <alignment horizontal="left" wrapText="1"/>
    </xf>
    <xf numFmtId="180" fontId="15" fillId="33" borderId="81" xfId="0" applyNumberFormat="1" applyFont="1" applyFill="1" applyBorder="1" applyAlignment="1">
      <alignment horizontal="center" wrapText="1"/>
    </xf>
    <xf numFmtId="0" fontId="16" fillId="33" borderId="43" xfId="0" applyFont="1" applyFill="1" applyBorder="1" applyAlignment="1">
      <alignment horizontal="center" wrapText="1"/>
    </xf>
    <xf numFmtId="14" fontId="13" fillId="33" borderId="82" xfId="0" applyNumberFormat="1" applyFont="1" applyFill="1" applyBorder="1" applyAlignment="1">
      <alignment horizontal="right" wrapText="1"/>
    </xf>
    <xf numFmtId="1" fontId="13" fillId="33" borderId="82" xfId="0" applyNumberFormat="1" applyFont="1" applyFill="1" applyBorder="1" applyAlignment="1">
      <alignment horizontal="right" wrapText="1"/>
    </xf>
    <xf numFmtId="0" fontId="13" fillId="33" borderId="15" xfId="0" applyFont="1" applyFill="1" applyBorder="1" applyAlignment="1">
      <alignment horizontal="center" wrapText="1"/>
    </xf>
    <xf numFmtId="180" fontId="13" fillId="33" borderId="83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80" fontId="15" fillId="33" borderId="66" xfId="0" applyNumberFormat="1" applyFont="1" applyFill="1" applyBorder="1" applyAlignment="1">
      <alignment horizontal="center" wrapText="1"/>
    </xf>
    <xf numFmtId="0" fontId="15" fillId="33" borderId="32" xfId="0" applyFont="1" applyFill="1" applyBorder="1" applyAlignment="1">
      <alignment horizontal="center" wrapText="1"/>
    </xf>
    <xf numFmtId="1" fontId="13" fillId="33" borderId="0" xfId="0" applyNumberFormat="1" applyFont="1" applyFill="1" applyBorder="1" applyAlignment="1">
      <alignment horizontal="center" wrapText="1"/>
    </xf>
    <xf numFmtId="180" fontId="13" fillId="33" borderId="62" xfId="0" applyNumberFormat="1" applyFont="1" applyFill="1" applyBorder="1" applyAlignment="1">
      <alignment horizontal="center" wrapText="1"/>
    </xf>
    <xf numFmtId="180" fontId="13" fillId="33" borderId="32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6" fillId="33" borderId="48" xfId="0" applyFont="1" applyFill="1" applyBorder="1" applyAlignment="1">
      <alignment horizontal="center" wrapText="1"/>
    </xf>
    <xf numFmtId="1" fontId="15" fillId="33" borderId="84" xfId="0" applyNumberFormat="1" applyFont="1" applyFill="1" applyBorder="1" applyAlignment="1">
      <alignment horizontal="right" wrapText="1"/>
    </xf>
    <xf numFmtId="0" fontId="15" fillId="33" borderId="42" xfId="0" applyFont="1" applyFill="1" applyBorder="1" applyAlignment="1">
      <alignment horizontal="right" wrapText="1"/>
    </xf>
    <xf numFmtId="0" fontId="0" fillId="0" borderId="11" xfId="0" applyBorder="1" applyAlignment="1">
      <alignment horizontal="center"/>
    </xf>
    <xf numFmtId="0" fontId="13" fillId="33" borderId="16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8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" fillId="33" borderId="86" xfId="0" applyFont="1" applyFill="1" applyBorder="1" applyAlignment="1">
      <alignment horizontal="center" vertical="center" wrapText="1"/>
    </xf>
    <xf numFmtId="0" fontId="2" fillId="33" borderId="87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/>
    </xf>
    <xf numFmtId="0" fontId="8" fillId="33" borderId="71" xfId="0" applyFont="1" applyFill="1" applyBorder="1" applyAlignment="1">
      <alignment horizontal="center"/>
    </xf>
    <xf numFmtId="0" fontId="3" fillId="33" borderId="86" xfId="0" applyFont="1" applyFill="1" applyBorder="1" applyAlignment="1">
      <alignment horizontal="center" vertical="center" wrapText="1"/>
    </xf>
    <xf numFmtId="0" fontId="3" fillId="33" borderId="8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33" xfId="0" applyNumberFormat="1" applyFont="1" applyFill="1" applyBorder="1" applyAlignment="1">
      <alignment horizontal="center"/>
    </xf>
    <xf numFmtId="1" fontId="0" fillId="33" borderId="85" xfId="0" applyNumberFormat="1" applyFont="1" applyFill="1" applyBorder="1" applyAlignment="1">
      <alignment horizontal="center"/>
    </xf>
    <xf numFmtId="1" fontId="0" fillId="33" borderId="88" xfId="0" applyNumberFormat="1" applyFont="1" applyFill="1" applyBorder="1" applyAlignment="1">
      <alignment horizontal="center"/>
    </xf>
    <xf numFmtId="0" fontId="1" fillId="33" borderId="89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83" xfId="0" applyFont="1" applyFill="1" applyBorder="1" applyAlignment="1">
      <alignment horizontal="center"/>
    </xf>
    <xf numFmtId="0" fontId="2" fillId="33" borderId="90" xfId="0" applyFont="1" applyFill="1" applyBorder="1" applyAlignment="1">
      <alignment horizontal="center" vertical="center" wrapText="1"/>
    </xf>
    <xf numFmtId="0" fontId="3" fillId="33" borderId="9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0" fillId="33" borderId="12" xfId="0" applyFont="1" applyFill="1" applyBorder="1" applyAlignment="1">
      <alignment horizontal="center"/>
    </xf>
    <xf numFmtId="0" fontId="0" fillId="33" borderId="85" xfId="0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wrapText="1"/>
    </xf>
    <xf numFmtId="0" fontId="15" fillId="0" borderId="91" xfId="0" applyNumberFormat="1" applyFont="1" applyBorder="1" applyAlignment="1">
      <alignment horizontal="center" wrapText="1"/>
    </xf>
    <xf numFmtId="0" fontId="15" fillId="0" borderId="92" xfId="0" applyNumberFormat="1" applyFont="1" applyBorder="1" applyAlignment="1">
      <alignment horizontal="center" wrapText="1"/>
    </xf>
    <xf numFmtId="0" fontId="14" fillId="33" borderId="41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93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1" fontId="15" fillId="0" borderId="59" xfId="0" applyNumberFormat="1" applyFont="1" applyBorder="1" applyAlignment="1">
      <alignment horizontal="center" wrapText="1"/>
    </xf>
    <xf numFmtId="1" fontId="15" fillId="0" borderId="84" xfId="0" applyNumberFormat="1" applyFont="1" applyBorder="1" applyAlignment="1">
      <alignment horizontal="center" wrapText="1"/>
    </xf>
    <xf numFmtId="1" fontId="15" fillId="0" borderId="66" xfId="0" applyNumberFormat="1" applyFont="1" applyBorder="1" applyAlignment="1">
      <alignment horizontal="center" wrapText="1"/>
    </xf>
    <xf numFmtId="1" fontId="15" fillId="0" borderId="77" xfId="0" applyNumberFormat="1" applyFont="1" applyBorder="1" applyAlignment="1">
      <alignment horizontal="center" wrapText="1"/>
    </xf>
    <xf numFmtId="1" fontId="15" fillId="0" borderId="91" xfId="0" applyNumberFormat="1" applyFont="1" applyBorder="1" applyAlignment="1">
      <alignment horizontal="center" wrapText="1"/>
    </xf>
    <xf numFmtId="1" fontId="15" fillId="0" borderId="92" xfId="0" applyNumberFormat="1" applyFont="1" applyBorder="1" applyAlignment="1">
      <alignment horizontal="center" wrapText="1"/>
    </xf>
    <xf numFmtId="0" fontId="15" fillId="0" borderId="77" xfId="0" applyFont="1" applyBorder="1" applyAlignment="1">
      <alignment horizontal="center" wrapText="1"/>
    </xf>
    <xf numFmtId="0" fontId="15" fillId="0" borderId="91" xfId="0" applyFont="1" applyBorder="1" applyAlignment="1">
      <alignment horizontal="center" wrapText="1"/>
    </xf>
    <xf numFmtId="0" fontId="15" fillId="0" borderId="92" xfId="0" applyFont="1" applyBorder="1" applyAlignment="1">
      <alignment horizontal="center" wrapText="1"/>
    </xf>
    <xf numFmtId="1" fontId="15" fillId="33" borderId="77" xfId="0" applyNumberFormat="1" applyFont="1" applyFill="1" applyBorder="1" applyAlignment="1">
      <alignment horizontal="center" wrapText="1"/>
    </xf>
    <xf numFmtId="1" fontId="15" fillId="33" borderId="91" xfId="0" applyNumberFormat="1" applyFont="1" applyFill="1" applyBorder="1" applyAlignment="1">
      <alignment horizontal="center" wrapText="1"/>
    </xf>
    <xf numFmtId="1" fontId="15" fillId="33" borderId="92" xfId="0" applyNumberFormat="1" applyFont="1" applyFill="1" applyBorder="1" applyAlignment="1">
      <alignment horizontal="center" wrapText="1"/>
    </xf>
    <xf numFmtId="1" fontId="15" fillId="33" borderId="61" xfId="0" applyNumberFormat="1" applyFont="1" applyFill="1" applyBorder="1" applyAlignment="1">
      <alignment horizontal="center" wrapText="1"/>
    </xf>
    <xf numFmtId="1" fontId="15" fillId="33" borderId="62" xfId="0" applyNumberFormat="1" applyFont="1" applyFill="1" applyBorder="1" applyAlignment="1">
      <alignment horizontal="center" wrapText="1"/>
    </xf>
    <xf numFmtId="1" fontId="15" fillId="33" borderId="20" xfId="0" applyNumberFormat="1" applyFont="1" applyFill="1" applyBorder="1" applyAlignment="1">
      <alignment horizontal="center" wrapText="1"/>
    </xf>
    <xf numFmtId="0" fontId="15" fillId="33" borderId="75" xfId="0" applyFont="1" applyFill="1" applyBorder="1" applyAlignment="1">
      <alignment horizontal="center" wrapText="1"/>
    </xf>
    <xf numFmtId="0" fontId="15" fillId="33" borderId="94" xfId="0" applyFont="1" applyFill="1" applyBorder="1" applyAlignment="1">
      <alignment horizontal="center" wrapText="1"/>
    </xf>
    <xf numFmtId="0" fontId="15" fillId="33" borderId="61" xfId="0" applyFont="1" applyFill="1" applyBorder="1" applyAlignment="1">
      <alignment horizontal="center" wrapText="1"/>
    </xf>
    <xf numFmtId="0" fontId="15" fillId="33" borderId="20" xfId="0" applyFont="1" applyFill="1" applyBorder="1" applyAlignment="1">
      <alignment horizontal="center" wrapText="1"/>
    </xf>
    <xf numFmtId="0" fontId="6" fillId="33" borderId="95" xfId="0" applyFont="1" applyFill="1" applyBorder="1" applyAlignment="1">
      <alignment horizontal="center"/>
    </xf>
    <xf numFmtId="0" fontId="6" fillId="33" borderId="62" xfId="0" applyFont="1" applyFill="1" applyBorder="1" applyAlignment="1">
      <alignment horizontal="center"/>
    </xf>
    <xf numFmtId="0" fontId="13" fillId="33" borderId="61" xfId="0" applyFont="1" applyFill="1" applyBorder="1" applyAlignment="1">
      <alignment horizontal="center" wrapText="1"/>
    </xf>
    <xf numFmtId="0" fontId="13" fillId="33" borderId="20" xfId="0" applyFont="1" applyFill="1" applyBorder="1" applyAlignment="1">
      <alignment horizontal="center" wrapText="1"/>
    </xf>
    <xf numFmtId="0" fontId="0" fillId="33" borderId="96" xfId="0" applyFill="1" applyBorder="1" applyAlignment="1">
      <alignment horizontal="center"/>
    </xf>
    <xf numFmtId="0" fontId="0" fillId="33" borderId="97" xfId="0" applyFill="1" applyBorder="1" applyAlignment="1">
      <alignment horizontal="center"/>
    </xf>
    <xf numFmtId="0" fontId="13" fillId="33" borderId="62" xfId="0" applyFont="1" applyFill="1" applyBorder="1" applyAlignment="1">
      <alignment horizontal="center" wrapText="1"/>
    </xf>
    <xf numFmtId="0" fontId="15" fillId="33" borderId="62" xfId="0" applyFont="1" applyFill="1" applyBorder="1" applyAlignment="1">
      <alignment horizontal="center" wrapText="1"/>
    </xf>
    <xf numFmtId="1" fontId="15" fillId="33" borderId="10" xfId="0" applyNumberFormat="1" applyFont="1" applyFill="1" applyBorder="1" applyAlignment="1">
      <alignment horizontal="center" wrapText="1"/>
    </xf>
    <xf numFmtId="1" fontId="15" fillId="33" borderId="95" xfId="0" applyNumberFormat="1" applyFont="1" applyFill="1" applyBorder="1" applyAlignment="1">
      <alignment horizontal="center" wrapText="1"/>
    </xf>
    <xf numFmtId="0" fontId="14" fillId="0" borderId="69" xfId="0" applyFont="1" applyBorder="1" applyAlignment="1">
      <alignment horizontal="center" vertical="center" wrapText="1"/>
    </xf>
    <xf numFmtId="0" fontId="14" fillId="33" borderId="69" xfId="0" applyFont="1" applyFill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9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9"/>
  <sheetViews>
    <sheetView zoomScalePageLayoutView="0" workbookViewId="0" topLeftCell="A162">
      <selection activeCell="N15" sqref="N15"/>
    </sheetView>
  </sheetViews>
  <sheetFormatPr defaultColWidth="9.140625" defaultRowHeight="12.75"/>
  <cols>
    <col min="1" max="1" width="5.8515625" style="19" customWidth="1"/>
    <col min="2" max="2" width="20.7109375" style="19" customWidth="1"/>
    <col min="3" max="3" width="7.140625" style="19" customWidth="1"/>
    <col min="4" max="4" width="10.7109375" style="19" customWidth="1"/>
    <col min="5" max="6" width="10.00390625" style="19" customWidth="1"/>
    <col min="7" max="7" width="12.00390625" style="11" customWidth="1"/>
    <col min="8" max="8" width="10.7109375" style="19" customWidth="1"/>
    <col min="9" max="9" width="14.28125" style="19" customWidth="1"/>
    <col min="10" max="10" width="9.140625" style="49" customWidth="1"/>
    <col min="11" max="11" width="12.140625" style="19" customWidth="1"/>
    <col min="12" max="16384" width="9.140625" style="19" customWidth="1"/>
  </cols>
  <sheetData>
    <row r="1" spans="1:11" ht="16.5" thickBot="1">
      <c r="A1" s="367" t="s">
        <v>221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1" ht="48.75" thickBot="1">
      <c r="A2" s="50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51" t="s">
        <v>199</v>
      </c>
      <c r="G2" s="52" t="s">
        <v>200</v>
      </c>
      <c r="H2" s="2" t="s">
        <v>6</v>
      </c>
      <c r="I2" s="2" t="s">
        <v>7</v>
      </c>
      <c r="J2" s="33" t="s">
        <v>8</v>
      </c>
      <c r="K2" s="2" t="s">
        <v>9</v>
      </c>
    </row>
    <row r="3" spans="1:11" ht="14.25" hidden="1">
      <c r="A3" s="22">
        <v>1</v>
      </c>
      <c r="B3" s="3" t="s">
        <v>17</v>
      </c>
      <c r="C3" s="25">
        <v>46</v>
      </c>
      <c r="D3" s="20" t="s">
        <v>10</v>
      </c>
      <c r="E3" s="26" t="s">
        <v>90</v>
      </c>
      <c r="F3" s="28" t="s">
        <v>214</v>
      </c>
      <c r="G3" s="20">
        <v>3703</v>
      </c>
      <c r="H3" s="20">
        <v>3359</v>
      </c>
      <c r="I3" s="20">
        <f>G3-H3</f>
        <v>344</v>
      </c>
      <c r="J3" s="34">
        <v>0</v>
      </c>
      <c r="K3" s="22">
        <f>I3-J3</f>
        <v>344</v>
      </c>
    </row>
    <row r="4" spans="1:11" ht="14.25" hidden="1">
      <c r="A4" s="23">
        <v>1</v>
      </c>
      <c r="B4" s="35" t="s">
        <v>17</v>
      </c>
      <c r="C4" s="36">
        <v>46</v>
      </c>
      <c r="D4" s="24" t="s">
        <v>10</v>
      </c>
      <c r="E4" s="37" t="s">
        <v>90</v>
      </c>
      <c r="F4" s="38" t="s">
        <v>222</v>
      </c>
      <c r="G4" s="14">
        <v>448</v>
      </c>
      <c r="H4" s="14">
        <v>0</v>
      </c>
      <c r="I4" s="14">
        <f>G4-H4</f>
        <v>448</v>
      </c>
      <c r="J4" s="14">
        <v>6</v>
      </c>
      <c r="K4" s="14">
        <f>I4-J4</f>
        <v>442</v>
      </c>
    </row>
    <row r="5" spans="1:11" s="39" customFormat="1" ht="14.25">
      <c r="A5" s="10">
        <v>1</v>
      </c>
      <c r="B5" s="5" t="s">
        <v>17</v>
      </c>
      <c r="C5" s="27">
        <v>46</v>
      </c>
      <c r="D5" s="7" t="s">
        <v>10</v>
      </c>
      <c r="E5" s="28" t="s">
        <v>90</v>
      </c>
      <c r="F5" s="28" t="s">
        <v>222</v>
      </c>
      <c r="G5" s="368" t="s">
        <v>223</v>
      </c>
      <c r="H5" s="368"/>
      <c r="I5" s="368"/>
      <c r="J5" s="368"/>
      <c r="K5" s="368"/>
    </row>
    <row r="6" spans="1:11" s="39" customFormat="1" ht="14.25">
      <c r="A6" s="10">
        <v>2</v>
      </c>
      <c r="B6" s="5" t="s">
        <v>17</v>
      </c>
      <c r="C6" s="27">
        <v>16</v>
      </c>
      <c r="D6" s="7" t="s">
        <v>10</v>
      </c>
      <c r="E6" s="28" t="s">
        <v>93</v>
      </c>
      <c r="F6" s="28" t="s">
        <v>222</v>
      </c>
      <c r="G6" s="368" t="s">
        <v>223</v>
      </c>
      <c r="H6" s="368"/>
      <c r="I6" s="368"/>
      <c r="J6" s="368"/>
      <c r="K6" s="368"/>
    </row>
    <row r="7" spans="1:11" ht="14.25" hidden="1">
      <c r="A7" s="10">
        <v>3</v>
      </c>
      <c r="B7" s="5" t="s">
        <v>17</v>
      </c>
      <c r="C7" s="27">
        <v>44</v>
      </c>
      <c r="D7" s="7" t="s">
        <v>10</v>
      </c>
      <c r="E7" s="28" t="s">
        <v>105</v>
      </c>
      <c r="F7" s="28" t="s">
        <v>214</v>
      </c>
      <c r="G7" s="7">
        <v>2556</v>
      </c>
      <c r="H7" s="7">
        <v>2235</v>
      </c>
      <c r="I7" s="7">
        <f>G7-H7</f>
        <v>321</v>
      </c>
      <c r="J7" s="12">
        <v>0</v>
      </c>
      <c r="K7" s="10">
        <v>321</v>
      </c>
    </row>
    <row r="8" spans="1:11" ht="14.25" hidden="1">
      <c r="A8" s="10">
        <v>3</v>
      </c>
      <c r="B8" s="5" t="s">
        <v>17</v>
      </c>
      <c r="C8" s="27">
        <v>44</v>
      </c>
      <c r="D8" s="7" t="s">
        <v>10</v>
      </c>
      <c r="E8" s="28" t="s">
        <v>105</v>
      </c>
      <c r="F8" s="28" t="s">
        <v>222</v>
      </c>
      <c r="G8" s="7">
        <v>318</v>
      </c>
      <c r="H8" s="7">
        <v>0</v>
      </c>
      <c r="I8" s="7">
        <v>318</v>
      </c>
      <c r="J8" s="30">
        <v>15</v>
      </c>
      <c r="K8" s="10">
        <f>I8-J8</f>
        <v>303</v>
      </c>
    </row>
    <row r="9" spans="1:11" s="39" customFormat="1" ht="14.25">
      <c r="A9" s="10">
        <v>3</v>
      </c>
      <c r="B9" s="5" t="s">
        <v>17</v>
      </c>
      <c r="C9" s="27">
        <v>44</v>
      </c>
      <c r="D9" s="7" t="s">
        <v>10</v>
      </c>
      <c r="E9" s="28" t="s">
        <v>105</v>
      </c>
      <c r="F9" s="28" t="s">
        <v>222</v>
      </c>
      <c r="G9" s="7">
        <v>318</v>
      </c>
      <c r="H9" s="7">
        <v>2556</v>
      </c>
      <c r="I9" s="7">
        <v>318</v>
      </c>
      <c r="J9" s="30">
        <f>SUM(J7:J8)</f>
        <v>15</v>
      </c>
      <c r="K9" s="10">
        <f>I9-J9</f>
        <v>303</v>
      </c>
    </row>
    <row r="10" spans="1:11" ht="14.25" hidden="1">
      <c r="A10" s="10">
        <v>4</v>
      </c>
      <c r="B10" s="5" t="s">
        <v>17</v>
      </c>
      <c r="C10" s="27">
        <v>6</v>
      </c>
      <c r="D10" s="7" t="s">
        <v>10</v>
      </c>
      <c r="E10" s="28" t="s">
        <v>109</v>
      </c>
      <c r="F10" s="28" t="s">
        <v>214</v>
      </c>
      <c r="G10" s="7">
        <v>3033</v>
      </c>
      <c r="H10" s="7">
        <v>2540</v>
      </c>
      <c r="I10" s="7">
        <v>143</v>
      </c>
      <c r="J10" s="12">
        <v>0</v>
      </c>
      <c r="K10" s="10">
        <v>343</v>
      </c>
    </row>
    <row r="11" spans="1:11" ht="14.25" hidden="1">
      <c r="A11" s="10">
        <v>4</v>
      </c>
      <c r="B11" s="5" t="s">
        <v>17</v>
      </c>
      <c r="C11" s="27">
        <v>6</v>
      </c>
      <c r="D11" s="7" t="s">
        <v>10</v>
      </c>
      <c r="E11" s="28" t="s">
        <v>109</v>
      </c>
      <c r="F11" s="28" t="s">
        <v>222</v>
      </c>
      <c r="G11" s="7">
        <v>619</v>
      </c>
      <c r="H11" s="7">
        <v>0</v>
      </c>
      <c r="I11" s="7">
        <v>619</v>
      </c>
      <c r="J11" s="30">
        <v>11.38</v>
      </c>
      <c r="K11" s="10">
        <f aca="true" t="shared" si="0" ref="K11:K20">I11-J11</f>
        <v>607.62</v>
      </c>
    </row>
    <row r="12" spans="1:11" s="39" customFormat="1" ht="14.25">
      <c r="A12" s="10">
        <v>4</v>
      </c>
      <c r="B12" s="5" t="s">
        <v>17</v>
      </c>
      <c r="C12" s="27">
        <v>6</v>
      </c>
      <c r="D12" s="7" t="s">
        <v>10</v>
      </c>
      <c r="E12" s="28" t="s">
        <v>109</v>
      </c>
      <c r="F12" s="28" t="s">
        <v>222</v>
      </c>
      <c r="G12" s="368" t="s">
        <v>223</v>
      </c>
      <c r="H12" s="368"/>
      <c r="I12" s="368"/>
      <c r="J12" s="368"/>
      <c r="K12" s="368"/>
    </row>
    <row r="13" spans="1:11" ht="14.25" hidden="1">
      <c r="A13" s="10">
        <v>5</v>
      </c>
      <c r="B13" s="5" t="s">
        <v>17</v>
      </c>
      <c r="C13" s="6">
        <v>38</v>
      </c>
      <c r="D13" s="4" t="s">
        <v>10</v>
      </c>
      <c r="E13" s="40" t="s">
        <v>213</v>
      </c>
      <c r="F13" s="28" t="s">
        <v>214</v>
      </c>
      <c r="G13" s="4">
        <v>992</v>
      </c>
      <c r="H13" s="4">
        <v>708</v>
      </c>
      <c r="I13" s="4">
        <v>84</v>
      </c>
      <c r="J13" s="12">
        <v>1</v>
      </c>
      <c r="K13" s="9">
        <f t="shared" si="0"/>
        <v>83</v>
      </c>
    </row>
    <row r="14" spans="1:11" ht="14.25" hidden="1">
      <c r="A14" s="10">
        <v>5</v>
      </c>
      <c r="B14" s="5" t="s">
        <v>17</v>
      </c>
      <c r="C14" s="6">
        <v>38</v>
      </c>
      <c r="D14" s="4" t="s">
        <v>10</v>
      </c>
      <c r="E14" s="40" t="s">
        <v>213</v>
      </c>
      <c r="F14" s="28" t="s">
        <v>222</v>
      </c>
      <c r="G14" s="4">
        <v>442</v>
      </c>
      <c r="H14" s="4">
        <v>0</v>
      </c>
      <c r="I14" s="4">
        <v>442</v>
      </c>
      <c r="J14" s="12">
        <v>42.26</v>
      </c>
      <c r="K14" s="12">
        <f t="shared" si="0"/>
        <v>399.74</v>
      </c>
    </row>
    <row r="15" spans="1:11" ht="14.25">
      <c r="A15" s="10">
        <v>5</v>
      </c>
      <c r="B15" s="5" t="s">
        <v>17</v>
      </c>
      <c r="C15" s="6">
        <v>38</v>
      </c>
      <c r="D15" s="4" t="s">
        <v>10</v>
      </c>
      <c r="E15" s="40" t="s">
        <v>213</v>
      </c>
      <c r="F15" s="28" t="s">
        <v>222</v>
      </c>
      <c r="G15" s="368" t="s">
        <v>223</v>
      </c>
      <c r="H15" s="368"/>
      <c r="I15" s="368"/>
      <c r="J15" s="368"/>
      <c r="K15" s="368"/>
    </row>
    <row r="16" spans="1:11" ht="14.25" hidden="1">
      <c r="A16" s="10">
        <v>6</v>
      </c>
      <c r="B16" s="5" t="s">
        <v>17</v>
      </c>
      <c r="C16" s="27">
        <v>40</v>
      </c>
      <c r="D16" s="7" t="s">
        <v>10</v>
      </c>
      <c r="E16" s="28" t="s">
        <v>135</v>
      </c>
      <c r="F16" s="28" t="s">
        <v>214</v>
      </c>
      <c r="G16" s="7">
        <v>3452</v>
      </c>
      <c r="H16" s="7">
        <v>3123</v>
      </c>
      <c r="I16" s="7">
        <f>G16-H16</f>
        <v>329</v>
      </c>
      <c r="J16" s="12">
        <v>0</v>
      </c>
      <c r="K16" s="10">
        <f t="shared" si="0"/>
        <v>329</v>
      </c>
    </row>
    <row r="17" spans="1:11" ht="14.25" hidden="1">
      <c r="A17" s="10">
        <v>6</v>
      </c>
      <c r="B17" s="5" t="s">
        <v>17</v>
      </c>
      <c r="C17" s="27">
        <v>40</v>
      </c>
      <c r="D17" s="7" t="s">
        <v>10</v>
      </c>
      <c r="E17" s="28" t="s">
        <v>135</v>
      </c>
      <c r="F17" s="28" t="s">
        <v>222</v>
      </c>
      <c r="G17" s="7">
        <v>414</v>
      </c>
      <c r="H17" s="7">
        <v>0</v>
      </c>
      <c r="I17" s="7">
        <v>414</v>
      </c>
      <c r="J17" s="30">
        <v>35</v>
      </c>
      <c r="K17" s="10">
        <f t="shared" si="0"/>
        <v>379</v>
      </c>
    </row>
    <row r="18" spans="1:11" ht="14.25">
      <c r="A18" s="10">
        <v>6</v>
      </c>
      <c r="B18" s="5" t="s">
        <v>17</v>
      </c>
      <c r="C18" s="27">
        <v>40</v>
      </c>
      <c r="D18" s="7" t="s">
        <v>10</v>
      </c>
      <c r="E18" s="28" t="s">
        <v>135</v>
      </c>
      <c r="F18" s="28" t="s">
        <v>222</v>
      </c>
      <c r="G18" s="7">
        <v>414</v>
      </c>
      <c r="H18" s="7">
        <v>3452</v>
      </c>
      <c r="I18" s="7">
        <v>414</v>
      </c>
      <c r="J18" s="30">
        <f>SUM(J16:J17)</f>
        <v>35</v>
      </c>
      <c r="K18" s="10">
        <f t="shared" si="0"/>
        <v>379</v>
      </c>
    </row>
    <row r="19" spans="1:11" ht="14.25" hidden="1">
      <c r="A19" s="10">
        <v>7</v>
      </c>
      <c r="B19" s="5" t="s">
        <v>17</v>
      </c>
      <c r="C19" s="27">
        <v>12</v>
      </c>
      <c r="D19" s="7" t="s">
        <v>10</v>
      </c>
      <c r="E19" s="28" t="s">
        <v>172</v>
      </c>
      <c r="F19" s="28" t="s">
        <v>214</v>
      </c>
      <c r="G19" s="7">
        <v>2723</v>
      </c>
      <c r="H19" s="7">
        <v>2192</v>
      </c>
      <c r="I19" s="7">
        <f>G19-H19</f>
        <v>531</v>
      </c>
      <c r="J19" s="12">
        <v>0</v>
      </c>
      <c r="K19" s="10">
        <f t="shared" si="0"/>
        <v>531</v>
      </c>
    </row>
    <row r="20" spans="1:11" ht="14.25" hidden="1">
      <c r="A20" s="10">
        <v>7</v>
      </c>
      <c r="B20" s="5" t="s">
        <v>17</v>
      </c>
      <c r="C20" s="27">
        <v>12</v>
      </c>
      <c r="D20" s="7" t="s">
        <v>10</v>
      </c>
      <c r="E20" s="28" t="s">
        <v>172</v>
      </c>
      <c r="F20" s="28" t="s">
        <v>222</v>
      </c>
      <c r="G20" s="7">
        <v>945</v>
      </c>
      <c r="H20" s="7">
        <v>0</v>
      </c>
      <c r="I20" s="7">
        <f>G20-H20</f>
        <v>945</v>
      </c>
      <c r="J20" s="30">
        <v>18.74</v>
      </c>
      <c r="K20" s="10">
        <f t="shared" si="0"/>
        <v>926.26</v>
      </c>
    </row>
    <row r="21" spans="1:11" ht="14.25">
      <c r="A21" s="10">
        <v>7</v>
      </c>
      <c r="B21" s="5" t="s">
        <v>17</v>
      </c>
      <c r="C21" s="27">
        <v>12</v>
      </c>
      <c r="D21" s="7" t="s">
        <v>10</v>
      </c>
      <c r="E21" s="28" t="s">
        <v>172</v>
      </c>
      <c r="F21" s="28" t="s">
        <v>222</v>
      </c>
      <c r="G21" s="369" t="s">
        <v>223</v>
      </c>
      <c r="H21" s="370"/>
      <c r="I21" s="370"/>
      <c r="J21" s="370"/>
      <c r="K21" s="371"/>
    </row>
    <row r="22" spans="1:11" ht="14.25" hidden="1">
      <c r="A22" s="10">
        <v>8</v>
      </c>
      <c r="B22" s="5" t="s">
        <v>17</v>
      </c>
      <c r="C22" s="27">
        <v>8</v>
      </c>
      <c r="D22" s="7" t="s">
        <v>10</v>
      </c>
      <c r="E22" s="28" t="s">
        <v>173</v>
      </c>
      <c r="F22" s="28" t="s">
        <v>214</v>
      </c>
      <c r="G22" s="7">
        <v>719</v>
      </c>
      <c r="H22" s="7">
        <v>569</v>
      </c>
      <c r="I22" s="7">
        <f>G22-H22</f>
        <v>150</v>
      </c>
      <c r="J22" s="12">
        <v>0</v>
      </c>
      <c r="K22" s="10">
        <v>150</v>
      </c>
    </row>
    <row r="23" spans="1:11" ht="14.25" hidden="1">
      <c r="A23" s="10">
        <v>8</v>
      </c>
      <c r="B23" s="5" t="s">
        <v>17</v>
      </c>
      <c r="C23" s="27">
        <v>8</v>
      </c>
      <c r="D23" s="7" t="s">
        <v>10</v>
      </c>
      <c r="E23" s="28" t="s">
        <v>173</v>
      </c>
      <c r="F23" s="28" t="s">
        <v>222</v>
      </c>
      <c r="G23" s="7">
        <v>153</v>
      </c>
      <c r="H23" s="7">
        <v>0</v>
      </c>
      <c r="I23" s="7">
        <f>G23-H23</f>
        <v>153</v>
      </c>
      <c r="J23" s="30">
        <v>26.27</v>
      </c>
      <c r="K23" s="10">
        <f>I23-J23</f>
        <v>126.73</v>
      </c>
    </row>
    <row r="24" spans="1:11" ht="14.25">
      <c r="A24" s="10">
        <v>8</v>
      </c>
      <c r="B24" s="5" t="s">
        <v>17</v>
      </c>
      <c r="C24" s="27">
        <v>8</v>
      </c>
      <c r="D24" s="7" t="s">
        <v>10</v>
      </c>
      <c r="E24" s="28" t="s">
        <v>173</v>
      </c>
      <c r="F24" s="28" t="s">
        <v>222</v>
      </c>
      <c r="G24" s="7">
        <v>200</v>
      </c>
      <c r="H24" s="7">
        <v>719</v>
      </c>
      <c r="I24" s="7">
        <v>200</v>
      </c>
      <c r="J24" s="30">
        <f>SUM(J22:J23)</f>
        <v>26.27</v>
      </c>
      <c r="K24" s="10">
        <f>I24-J24</f>
        <v>173.73</v>
      </c>
    </row>
    <row r="25" spans="1:11" ht="14.25" hidden="1">
      <c r="A25" s="10">
        <v>9</v>
      </c>
      <c r="B25" s="5" t="s">
        <v>17</v>
      </c>
      <c r="C25" s="27">
        <v>56</v>
      </c>
      <c r="D25" s="7" t="s">
        <v>10</v>
      </c>
      <c r="E25" s="28" t="s">
        <v>180</v>
      </c>
      <c r="F25" s="28" t="s">
        <v>214</v>
      </c>
      <c r="G25" s="7">
        <v>1926</v>
      </c>
      <c r="H25" s="7">
        <v>1929</v>
      </c>
      <c r="I25" s="7">
        <f>G25-H25</f>
        <v>-3</v>
      </c>
      <c r="J25" s="30">
        <v>0</v>
      </c>
      <c r="K25" s="10">
        <f>I25-J26</f>
        <v>-28.742</v>
      </c>
    </row>
    <row r="26" spans="1:11" ht="14.25" hidden="1">
      <c r="A26" s="10">
        <v>9</v>
      </c>
      <c r="B26" s="5" t="s">
        <v>17</v>
      </c>
      <c r="C26" s="27">
        <v>56</v>
      </c>
      <c r="D26" s="7" t="s">
        <v>10</v>
      </c>
      <c r="E26" s="28" t="s">
        <v>180</v>
      </c>
      <c r="F26" s="28" t="s">
        <v>222</v>
      </c>
      <c r="G26" s="7">
        <v>504</v>
      </c>
      <c r="H26" s="7">
        <v>0</v>
      </c>
      <c r="I26" s="7">
        <f>G26-H26</f>
        <v>504</v>
      </c>
      <c r="J26" s="30">
        <v>25.742</v>
      </c>
      <c r="K26" s="10">
        <f>I26-J26</f>
        <v>478.258</v>
      </c>
    </row>
    <row r="27" spans="1:11" ht="14.25">
      <c r="A27" s="10">
        <v>9</v>
      </c>
      <c r="B27" s="5" t="s">
        <v>17</v>
      </c>
      <c r="C27" s="27">
        <v>56</v>
      </c>
      <c r="D27" s="7" t="s">
        <v>10</v>
      </c>
      <c r="E27" s="28" t="s">
        <v>180</v>
      </c>
      <c r="F27" s="28" t="s">
        <v>222</v>
      </c>
      <c r="G27" s="7">
        <v>504</v>
      </c>
      <c r="H27" s="7">
        <v>1926</v>
      </c>
      <c r="I27" s="7">
        <f>SUM(I25:I26)</f>
        <v>501</v>
      </c>
      <c r="J27" s="30">
        <v>25.742</v>
      </c>
      <c r="K27" s="10">
        <f>I27-J27</f>
        <v>475.258</v>
      </c>
    </row>
    <row r="28" spans="1:11" ht="14.25" hidden="1">
      <c r="A28" s="10">
        <v>10</v>
      </c>
      <c r="B28" s="5" t="s">
        <v>17</v>
      </c>
      <c r="C28" s="27">
        <v>54</v>
      </c>
      <c r="D28" s="7" t="s">
        <v>10</v>
      </c>
      <c r="E28" s="29" t="s">
        <v>16</v>
      </c>
      <c r="F28" s="28" t="s">
        <v>214</v>
      </c>
      <c r="G28" s="7">
        <v>3854</v>
      </c>
      <c r="H28" s="7">
        <v>3416</v>
      </c>
      <c r="I28" s="7">
        <f>G28-H28</f>
        <v>438</v>
      </c>
      <c r="J28" s="30">
        <v>0</v>
      </c>
      <c r="K28" s="10">
        <f>I28-J29</f>
        <v>438</v>
      </c>
    </row>
    <row r="29" spans="1:11" ht="14.25" hidden="1">
      <c r="A29" s="10">
        <v>10</v>
      </c>
      <c r="B29" s="5" t="s">
        <v>17</v>
      </c>
      <c r="C29" s="27">
        <v>54</v>
      </c>
      <c r="D29" s="7" t="s">
        <v>10</v>
      </c>
      <c r="E29" s="29" t="s">
        <v>16</v>
      </c>
      <c r="F29" s="28" t="s">
        <v>222</v>
      </c>
      <c r="G29" s="7">
        <v>665</v>
      </c>
      <c r="H29" s="7">
        <v>0</v>
      </c>
      <c r="I29" s="7">
        <f>G29-H29</f>
        <v>665</v>
      </c>
      <c r="J29" s="30">
        <v>0</v>
      </c>
      <c r="K29" s="10">
        <f>I29-J30</f>
        <v>665</v>
      </c>
    </row>
    <row r="30" spans="1:11" ht="14.25">
      <c r="A30" s="10">
        <v>10</v>
      </c>
      <c r="B30" s="5" t="s">
        <v>17</v>
      </c>
      <c r="C30" s="27">
        <v>54</v>
      </c>
      <c r="D30" s="7" t="s">
        <v>10</v>
      </c>
      <c r="E30" s="29" t="s">
        <v>16</v>
      </c>
      <c r="F30" s="28" t="s">
        <v>222</v>
      </c>
      <c r="G30" s="7">
        <v>665</v>
      </c>
      <c r="H30" s="7">
        <v>3854</v>
      </c>
      <c r="I30" s="7">
        <v>665</v>
      </c>
      <c r="J30" s="30">
        <v>0</v>
      </c>
      <c r="K30" s="10">
        <f>I30-J30</f>
        <v>665</v>
      </c>
    </row>
    <row r="31" spans="1:11" ht="14.25" hidden="1">
      <c r="A31" s="10">
        <v>10.6206896551724</v>
      </c>
      <c r="B31" s="5" t="s">
        <v>17</v>
      </c>
      <c r="C31" s="27">
        <v>48</v>
      </c>
      <c r="D31" s="7" t="s">
        <v>10</v>
      </c>
      <c r="E31" s="28" t="s">
        <v>29</v>
      </c>
      <c r="F31" s="28" t="s">
        <v>214</v>
      </c>
      <c r="G31" s="7">
        <v>12951</v>
      </c>
      <c r="H31" s="7">
        <v>12277</v>
      </c>
      <c r="I31" s="7">
        <f>G31-H31</f>
        <v>674</v>
      </c>
      <c r="J31" s="12">
        <v>0</v>
      </c>
      <c r="K31" s="10">
        <f>I31</f>
        <v>674</v>
      </c>
    </row>
    <row r="32" spans="1:11" ht="14.25" hidden="1">
      <c r="A32" s="10">
        <v>10.9510567296996</v>
      </c>
      <c r="B32" s="5" t="s">
        <v>17</v>
      </c>
      <c r="C32" s="27">
        <v>48</v>
      </c>
      <c r="D32" s="7" t="s">
        <v>10</v>
      </c>
      <c r="E32" s="28" t="s">
        <v>29</v>
      </c>
      <c r="F32" s="28" t="s">
        <v>222</v>
      </c>
      <c r="G32" s="7">
        <v>651</v>
      </c>
      <c r="H32" s="7">
        <v>0</v>
      </c>
      <c r="I32" s="7">
        <f>G32-H32</f>
        <v>651</v>
      </c>
      <c r="J32" s="30">
        <v>9.05</v>
      </c>
      <c r="K32" s="10">
        <f>I32</f>
        <v>651</v>
      </c>
    </row>
    <row r="33" spans="1:11" ht="14.25">
      <c r="A33" s="10">
        <v>11.2814238042269</v>
      </c>
      <c r="B33" s="5" t="s">
        <v>17</v>
      </c>
      <c r="C33" s="27">
        <v>48</v>
      </c>
      <c r="D33" s="7" t="s">
        <v>10</v>
      </c>
      <c r="E33" s="28" t="s">
        <v>29</v>
      </c>
      <c r="F33" s="28" t="s">
        <v>222</v>
      </c>
      <c r="G33" s="368" t="s">
        <v>223</v>
      </c>
      <c r="H33" s="368"/>
      <c r="I33" s="368"/>
      <c r="J33" s="368"/>
      <c r="K33" s="368"/>
    </row>
    <row r="34" spans="1:11" ht="14.25" hidden="1">
      <c r="A34" s="10">
        <v>11.6117908787541</v>
      </c>
      <c r="B34" s="5" t="s">
        <v>17</v>
      </c>
      <c r="C34" s="27">
        <v>50</v>
      </c>
      <c r="D34" s="7" t="s">
        <v>10</v>
      </c>
      <c r="E34" s="28" t="s">
        <v>125</v>
      </c>
      <c r="F34" s="28" t="s">
        <v>214</v>
      </c>
      <c r="G34" s="7">
        <v>2446</v>
      </c>
      <c r="H34" s="7">
        <v>2008</v>
      </c>
      <c r="I34" s="7">
        <v>138</v>
      </c>
      <c r="J34" s="30">
        <v>0</v>
      </c>
      <c r="K34" s="10">
        <f>I34-J35</f>
        <v>138</v>
      </c>
    </row>
    <row r="35" spans="1:11" ht="14.25" hidden="1">
      <c r="A35" s="10">
        <v>11.9421579532814</v>
      </c>
      <c r="B35" s="5" t="s">
        <v>17</v>
      </c>
      <c r="C35" s="27">
        <v>50</v>
      </c>
      <c r="D35" s="7" t="s">
        <v>10</v>
      </c>
      <c r="E35" s="28" t="s">
        <v>125</v>
      </c>
      <c r="F35" s="28" t="s">
        <v>222</v>
      </c>
      <c r="G35" s="7">
        <v>426</v>
      </c>
      <c r="H35" s="7">
        <v>0</v>
      </c>
      <c r="I35" s="7">
        <f>G35-H35</f>
        <v>426</v>
      </c>
      <c r="J35" s="30">
        <v>0</v>
      </c>
      <c r="K35" s="10">
        <f>I35-J35</f>
        <v>426</v>
      </c>
    </row>
    <row r="36" spans="1:11" ht="14.25">
      <c r="A36" s="10">
        <v>12.2725250278086</v>
      </c>
      <c r="B36" s="5" t="s">
        <v>17</v>
      </c>
      <c r="C36" s="27">
        <v>50</v>
      </c>
      <c r="D36" s="7" t="s">
        <v>10</v>
      </c>
      <c r="E36" s="28" t="s">
        <v>125</v>
      </c>
      <c r="F36" s="28" t="s">
        <v>222</v>
      </c>
      <c r="G36" s="7">
        <v>426</v>
      </c>
      <c r="H36" s="7">
        <v>2446</v>
      </c>
      <c r="I36" s="7">
        <f>SUM(I34:I35)</f>
        <v>564</v>
      </c>
      <c r="J36" s="30">
        <v>0</v>
      </c>
      <c r="K36" s="10">
        <f>K34+K35</f>
        <v>564</v>
      </c>
    </row>
    <row r="37" spans="1:11" ht="14.25" hidden="1">
      <c r="A37" s="10">
        <v>12.6028921023359</v>
      </c>
      <c r="B37" s="5" t="s">
        <v>17</v>
      </c>
      <c r="C37" s="27">
        <v>52</v>
      </c>
      <c r="D37" s="7" t="s">
        <v>10</v>
      </c>
      <c r="E37" s="28" t="s">
        <v>30</v>
      </c>
      <c r="F37" s="28" t="s">
        <v>214</v>
      </c>
      <c r="G37" s="7">
        <v>6357</v>
      </c>
      <c r="H37" s="7">
        <v>6020</v>
      </c>
      <c r="I37" s="7">
        <v>237</v>
      </c>
      <c r="J37" s="30">
        <v>0</v>
      </c>
      <c r="K37" s="10">
        <f>I37-J37</f>
        <v>237</v>
      </c>
    </row>
    <row r="38" spans="1:11" ht="14.25" hidden="1">
      <c r="A38" s="10">
        <v>12.9332591768631</v>
      </c>
      <c r="B38" s="5" t="s">
        <v>17</v>
      </c>
      <c r="C38" s="27">
        <v>52</v>
      </c>
      <c r="D38" s="7" t="s">
        <v>10</v>
      </c>
      <c r="E38" s="28" t="s">
        <v>30</v>
      </c>
      <c r="F38" s="28" t="s">
        <v>222</v>
      </c>
      <c r="G38" s="7">
        <v>478</v>
      </c>
      <c r="H38" s="7">
        <v>0</v>
      </c>
      <c r="I38" s="7">
        <f>G38-H38</f>
        <v>478</v>
      </c>
      <c r="J38" s="30">
        <v>0</v>
      </c>
      <c r="K38" s="10">
        <f>I38-J38</f>
        <v>478</v>
      </c>
    </row>
    <row r="39" spans="1:11" ht="14.25">
      <c r="A39" s="10">
        <v>13.2636262513904</v>
      </c>
      <c r="B39" s="5" t="s">
        <v>17</v>
      </c>
      <c r="C39" s="27">
        <v>52</v>
      </c>
      <c r="D39" s="7" t="s">
        <v>10</v>
      </c>
      <c r="E39" s="28" t="s">
        <v>30</v>
      </c>
      <c r="F39" s="28" t="s">
        <v>222</v>
      </c>
      <c r="G39" s="368" t="s">
        <v>223</v>
      </c>
      <c r="H39" s="368"/>
      <c r="I39" s="368"/>
      <c r="J39" s="368"/>
      <c r="K39" s="368"/>
    </row>
    <row r="40" spans="1:11" ht="14.25" hidden="1">
      <c r="A40" s="10">
        <v>13.5939933259176</v>
      </c>
      <c r="B40" s="5" t="s">
        <v>170</v>
      </c>
      <c r="C40" s="27">
        <v>51</v>
      </c>
      <c r="D40" s="7" t="s">
        <v>10</v>
      </c>
      <c r="E40" s="28" t="s">
        <v>155</v>
      </c>
      <c r="F40" s="28" t="s">
        <v>214</v>
      </c>
      <c r="G40" s="7">
        <v>2065</v>
      </c>
      <c r="H40" s="7">
        <v>1806</v>
      </c>
      <c r="I40" s="7">
        <f>G40-H40</f>
        <v>259</v>
      </c>
      <c r="J40" s="30">
        <v>0</v>
      </c>
      <c r="K40" s="10">
        <f>I40-J41</f>
        <v>259</v>
      </c>
    </row>
    <row r="41" spans="1:11" ht="14.25" hidden="1">
      <c r="A41" s="10">
        <v>13.9243604004449</v>
      </c>
      <c r="B41" s="5" t="s">
        <v>170</v>
      </c>
      <c r="C41" s="27">
        <v>51</v>
      </c>
      <c r="D41" s="7" t="s">
        <v>10</v>
      </c>
      <c r="E41" s="28" t="s">
        <v>155</v>
      </c>
      <c r="F41" s="28" t="s">
        <v>222</v>
      </c>
      <c r="G41" s="7">
        <v>566</v>
      </c>
      <c r="H41" s="7">
        <v>0</v>
      </c>
      <c r="I41" s="7">
        <f>G41-H41</f>
        <v>566</v>
      </c>
      <c r="J41" s="30">
        <v>0</v>
      </c>
      <c r="K41" s="10">
        <f>I41-J41</f>
        <v>566</v>
      </c>
    </row>
    <row r="42" spans="1:11" ht="14.25">
      <c r="A42" s="10">
        <v>14.2547274749722</v>
      </c>
      <c r="B42" s="5" t="s">
        <v>170</v>
      </c>
      <c r="C42" s="27">
        <v>51</v>
      </c>
      <c r="D42" s="7" t="s">
        <v>10</v>
      </c>
      <c r="E42" s="28" t="s">
        <v>155</v>
      </c>
      <c r="F42" s="28" t="s">
        <v>222</v>
      </c>
      <c r="G42" s="7">
        <v>566</v>
      </c>
      <c r="H42" s="7">
        <v>2065</v>
      </c>
      <c r="I42" s="7">
        <f>I40+I41</f>
        <v>825</v>
      </c>
      <c r="J42" s="30">
        <v>0</v>
      </c>
      <c r="K42" s="10">
        <f>K40+K41</f>
        <v>825</v>
      </c>
    </row>
    <row r="43" spans="1:11" ht="13.5" customHeight="1" hidden="1">
      <c r="A43" s="10">
        <v>14.5850945494994</v>
      </c>
      <c r="B43" s="5" t="s">
        <v>170</v>
      </c>
      <c r="C43" s="27">
        <v>53</v>
      </c>
      <c r="D43" s="7" t="s">
        <v>10</v>
      </c>
      <c r="E43" s="28" t="s">
        <v>156</v>
      </c>
      <c r="F43" s="28" t="s">
        <v>214</v>
      </c>
      <c r="G43" s="7">
        <v>2452</v>
      </c>
      <c r="H43" s="7">
        <v>2001</v>
      </c>
      <c r="I43" s="7">
        <f>G43-H43</f>
        <v>451</v>
      </c>
      <c r="J43" s="30">
        <v>0</v>
      </c>
      <c r="K43" s="10">
        <f>I43-J44</f>
        <v>451</v>
      </c>
    </row>
    <row r="44" spans="1:11" ht="13.5" customHeight="1" hidden="1">
      <c r="A44" s="10">
        <v>14.9154616240267</v>
      </c>
      <c r="B44" s="5" t="s">
        <v>170</v>
      </c>
      <c r="C44" s="27">
        <v>53</v>
      </c>
      <c r="D44" s="7" t="s">
        <v>10</v>
      </c>
      <c r="E44" s="28" t="s">
        <v>156</v>
      </c>
      <c r="F44" s="28" t="s">
        <v>222</v>
      </c>
      <c r="G44" s="7">
        <v>556</v>
      </c>
      <c r="H44" s="7">
        <v>0</v>
      </c>
      <c r="I44" s="7">
        <f>G44-H44</f>
        <v>556</v>
      </c>
      <c r="J44" s="30">
        <v>0</v>
      </c>
      <c r="K44" s="10">
        <v>556</v>
      </c>
    </row>
    <row r="45" spans="1:11" ht="14.25">
      <c r="A45" s="10">
        <v>15.2458286985539</v>
      </c>
      <c r="B45" s="5" t="s">
        <v>170</v>
      </c>
      <c r="C45" s="27">
        <v>53</v>
      </c>
      <c r="D45" s="7" t="s">
        <v>10</v>
      </c>
      <c r="E45" s="28" t="s">
        <v>156</v>
      </c>
      <c r="F45" s="28" t="s">
        <v>222</v>
      </c>
      <c r="G45" s="7">
        <v>556</v>
      </c>
      <c r="H45" s="7">
        <v>2452</v>
      </c>
      <c r="I45" s="7">
        <f>I43+I44</f>
        <v>1007</v>
      </c>
      <c r="J45" s="30">
        <v>0</v>
      </c>
      <c r="K45" s="10">
        <f>SUM(K43:K44)</f>
        <v>1007</v>
      </c>
    </row>
    <row r="46" spans="1:11" ht="14.25" hidden="1">
      <c r="A46" s="10">
        <v>15.5761957730812</v>
      </c>
      <c r="B46" s="5" t="s">
        <v>170</v>
      </c>
      <c r="C46" s="27">
        <v>49</v>
      </c>
      <c r="D46" s="7" t="s">
        <v>10</v>
      </c>
      <c r="E46" s="28" t="s">
        <v>164</v>
      </c>
      <c r="F46" s="28" t="s">
        <v>214</v>
      </c>
      <c r="G46" s="7">
        <v>2777</v>
      </c>
      <c r="H46" s="7">
        <v>2166</v>
      </c>
      <c r="I46" s="7">
        <v>11</v>
      </c>
      <c r="J46" s="30">
        <v>0</v>
      </c>
      <c r="K46" s="10">
        <f>I46-J47</f>
        <v>11</v>
      </c>
    </row>
    <row r="47" spans="1:11" ht="14.25" hidden="1">
      <c r="A47" s="10">
        <v>15.9065628476084</v>
      </c>
      <c r="B47" s="5" t="s">
        <v>170</v>
      </c>
      <c r="C47" s="27">
        <v>49</v>
      </c>
      <c r="D47" s="7" t="s">
        <v>10</v>
      </c>
      <c r="E47" s="28" t="s">
        <v>164</v>
      </c>
      <c r="F47" s="28" t="s">
        <v>222</v>
      </c>
      <c r="G47" s="7">
        <v>890</v>
      </c>
      <c r="H47" s="7">
        <v>0</v>
      </c>
      <c r="I47" s="7">
        <f>G47-H47</f>
        <v>890</v>
      </c>
      <c r="J47" s="30">
        <v>0</v>
      </c>
      <c r="K47" s="10">
        <v>890</v>
      </c>
    </row>
    <row r="48" spans="1:11" ht="14.25">
      <c r="A48" s="10">
        <v>16.2369299221357</v>
      </c>
      <c r="B48" s="5" t="s">
        <v>170</v>
      </c>
      <c r="C48" s="27">
        <v>49</v>
      </c>
      <c r="D48" s="7" t="s">
        <v>10</v>
      </c>
      <c r="E48" s="28" t="s">
        <v>164</v>
      </c>
      <c r="F48" s="28" t="s">
        <v>222</v>
      </c>
      <c r="G48" s="7">
        <v>890</v>
      </c>
      <c r="H48" s="7">
        <v>2777</v>
      </c>
      <c r="I48" s="7">
        <f>I46+I47</f>
        <v>901</v>
      </c>
      <c r="J48" s="30">
        <v>0</v>
      </c>
      <c r="K48" s="10">
        <f>K46+K47</f>
        <v>901</v>
      </c>
    </row>
    <row r="49" spans="1:11" ht="14.25" hidden="1">
      <c r="A49" s="10">
        <v>16.5672969966629</v>
      </c>
      <c r="B49" s="5" t="s">
        <v>196</v>
      </c>
      <c r="C49" s="27">
        <v>18</v>
      </c>
      <c r="D49" s="7" t="s">
        <v>10</v>
      </c>
      <c r="E49" s="28" t="s">
        <v>21</v>
      </c>
      <c r="F49" s="28" t="s">
        <v>214</v>
      </c>
      <c r="G49" s="7">
        <v>16235</v>
      </c>
      <c r="H49" s="7">
        <v>15360</v>
      </c>
      <c r="I49" s="7">
        <f>G49-H49</f>
        <v>875</v>
      </c>
      <c r="J49" s="30">
        <v>0</v>
      </c>
      <c r="K49" s="10">
        <f>I49-J50</f>
        <v>875</v>
      </c>
    </row>
    <row r="50" spans="1:11" ht="14.25" hidden="1">
      <c r="A50" s="10">
        <v>16.8976640711902</v>
      </c>
      <c r="B50" s="5" t="s">
        <v>196</v>
      </c>
      <c r="C50" s="27">
        <v>18</v>
      </c>
      <c r="D50" s="7" t="s">
        <v>10</v>
      </c>
      <c r="E50" s="28" t="s">
        <v>21</v>
      </c>
      <c r="F50" s="28" t="s">
        <v>222</v>
      </c>
      <c r="G50" s="7">
        <v>1307</v>
      </c>
      <c r="H50" s="7">
        <v>0</v>
      </c>
      <c r="I50" s="7">
        <f>G50-H50</f>
        <v>1307</v>
      </c>
      <c r="J50" s="30">
        <v>0</v>
      </c>
      <c r="K50" s="10">
        <f>I50-J50</f>
        <v>1307</v>
      </c>
    </row>
    <row r="51" spans="1:11" ht="13.5" customHeight="1">
      <c r="A51" s="10">
        <v>17.2280311457174</v>
      </c>
      <c r="B51" s="5" t="s">
        <v>196</v>
      </c>
      <c r="C51" s="27">
        <v>18</v>
      </c>
      <c r="D51" s="7" t="s">
        <v>10</v>
      </c>
      <c r="E51" s="28" t="s">
        <v>21</v>
      </c>
      <c r="F51" s="28" t="s">
        <v>222</v>
      </c>
      <c r="G51" s="7">
        <v>1307</v>
      </c>
      <c r="H51" s="7">
        <v>16235</v>
      </c>
      <c r="I51" s="7">
        <v>1307</v>
      </c>
      <c r="J51" s="30">
        <v>0</v>
      </c>
      <c r="K51" s="10">
        <v>1307</v>
      </c>
    </row>
    <row r="52" spans="1:11" ht="14.25" hidden="1">
      <c r="A52" s="10">
        <v>17.5583982202447</v>
      </c>
      <c r="B52" s="5" t="s">
        <v>196</v>
      </c>
      <c r="C52" s="27">
        <v>5</v>
      </c>
      <c r="D52" s="7" t="s">
        <v>10</v>
      </c>
      <c r="E52" s="28" t="s">
        <v>134</v>
      </c>
      <c r="F52" s="28" t="s">
        <v>214</v>
      </c>
      <c r="G52" s="7">
        <v>5221</v>
      </c>
      <c r="H52" s="7">
        <v>4637</v>
      </c>
      <c r="I52" s="7">
        <f>G52-H52</f>
        <v>584</v>
      </c>
      <c r="J52" s="12">
        <v>0</v>
      </c>
      <c r="K52" s="10">
        <f aca="true" t="shared" si="1" ref="K52:K59">I52-J52</f>
        <v>584</v>
      </c>
    </row>
    <row r="53" spans="1:11" ht="14.25" hidden="1">
      <c r="A53" s="10">
        <v>17.8887652947719</v>
      </c>
      <c r="B53" s="5" t="s">
        <v>196</v>
      </c>
      <c r="C53" s="27">
        <v>5</v>
      </c>
      <c r="D53" s="7" t="s">
        <v>10</v>
      </c>
      <c r="E53" s="28" t="s">
        <v>134</v>
      </c>
      <c r="F53" s="28" t="s">
        <v>222</v>
      </c>
      <c r="G53" s="7">
        <v>698</v>
      </c>
      <c r="H53" s="7">
        <v>0</v>
      </c>
      <c r="I53" s="7">
        <f>G53-H53</f>
        <v>698</v>
      </c>
      <c r="J53" s="30">
        <v>11.183</v>
      </c>
      <c r="K53" s="10">
        <f t="shared" si="1"/>
        <v>686.817</v>
      </c>
    </row>
    <row r="54" spans="1:11" ht="14.25">
      <c r="A54" s="10">
        <v>18.2191323692992</v>
      </c>
      <c r="B54" s="5" t="s">
        <v>196</v>
      </c>
      <c r="C54" s="27">
        <v>5</v>
      </c>
      <c r="D54" s="7" t="s">
        <v>10</v>
      </c>
      <c r="E54" s="28" t="s">
        <v>134</v>
      </c>
      <c r="F54" s="28" t="s">
        <v>222</v>
      </c>
      <c r="G54" s="7">
        <v>698</v>
      </c>
      <c r="H54" s="7">
        <v>5221</v>
      </c>
      <c r="I54" s="7">
        <v>698</v>
      </c>
      <c r="J54" s="30">
        <v>11.183</v>
      </c>
      <c r="K54" s="10">
        <f t="shared" si="1"/>
        <v>686.817</v>
      </c>
    </row>
    <row r="55" spans="1:11" ht="14.25" hidden="1">
      <c r="A55" s="10">
        <v>18.5494994438264</v>
      </c>
      <c r="B55" s="5" t="s">
        <v>196</v>
      </c>
      <c r="C55" s="27">
        <v>6</v>
      </c>
      <c r="D55" s="7" t="s">
        <v>10</v>
      </c>
      <c r="E55" s="28" t="s">
        <v>197</v>
      </c>
      <c r="F55" s="28" t="s">
        <v>214</v>
      </c>
      <c r="G55" s="7">
        <v>8765</v>
      </c>
      <c r="H55" s="7">
        <v>8797</v>
      </c>
      <c r="I55" s="7">
        <f>G55-H55</f>
        <v>-32</v>
      </c>
      <c r="J55" s="30">
        <v>3</v>
      </c>
      <c r="K55" s="10">
        <f t="shared" si="1"/>
        <v>-35</v>
      </c>
    </row>
    <row r="56" spans="1:11" ht="14.25" hidden="1">
      <c r="A56" s="10">
        <v>18.8798665183537</v>
      </c>
      <c r="B56" s="5" t="s">
        <v>196</v>
      </c>
      <c r="C56" s="27">
        <v>6</v>
      </c>
      <c r="D56" s="7" t="s">
        <v>10</v>
      </c>
      <c r="E56" s="28" t="s">
        <v>197</v>
      </c>
      <c r="F56" s="28" t="s">
        <v>222</v>
      </c>
      <c r="G56" s="7">
        <v>2834</v>
      </c>
      <c r="H56" s="7">
        <v>0</v>
      </c>
      <c r="I56" s="7">
        <f>G56-H56</f>
        <v>2834</v>
      </c>
      <c r="J56" s="30">
        <v>14.78</v>
      </c>
      <c r="K56" s="10">
        <f t="shared" si="1"/>
        <v>2819.22</v>
      </c>
    </row>
    <row r="57" spans="1:11" ht="14.25">
      <c r="A57" s="10">
        <v>19.2102335928809</v>
      </c>
      <c r="B57" s="5" t="s">
        <v>196</v>
      </c>
      <c r="C57" s="27">
        <v>6</v>
      </c>
      <c r="D57" s="7" t="s">
        <v>10</v>
      </c>
      <c r="E57" s="28" t="s">
        <v>197</v>
      </c>
      <c r="F57" s="28" t="s">
        <v>222</v>
      </c>
      <c r="G57" s="7">
        <v>2834</v>
      </c>
      <c r="H57" s="7">
        <v>8765</v>
      </c>
      <c r="I57" s="7">
        <f>SUM(I55:I56)</f>
        <v>2802</v>
      </c>
      <c r="J57" s="30">
        <f>J55+J56</f>
        <v>17.78</v>
      </c>
      <c r="K57" s="10">
        <f t="shared" si="1"/>
        <v>2784.22</v>
      </c>
    </row>
    <row r="58" spans="1:11" ht="14.25" hidden="1">
      <c r="A58" s="10">
        <v>19.5406006674082</v>
      </c>
      <c r="B58" s="5" t="s">
        <v>98</v>
      </c>
      <c r="C58" s="7">
        <v>153</v>
      </c>
      <c r="D58" s="7" t="s">
        <v>10</v>
      </c>
      <c r="E58" s="8">
        <v>95931</v>
      </c>
      <c r="F58" s="28" t="s">
        <v>214</v>
      </c>
      <c r="G58" s="7">
        <v>33574</v>
      </c>
      <c r="H58" s="7">
        <v>32077</v>
      </c>
      <c r="I58" s="7">
        <v>596</v>
      </c>
      <c r="J58" s="12">
        <v>0</v>
      </c>
      <c r="K58" s="10">
        <f t="shared" si="1"/>
        <v>596</v>
      </c>
    </row>
    <row r="59" spans="1:11" ht="14.25" hidden="1">
      <c r="A59" s="10">
        <v>19.8709677419354</v>
      </c>
      <c r="B59" s="5" t="s">
        <v>98</v>
      </c>
      <c r="C59" s="7">
        <v>153</v>
      </c>
      <c r="D59" s="7" t="s">
        <v>10</v>
      </c>
      <c r="E59" s="8">
        <v>95931</v>
      </c>
      <c r="F59" s="28" t="s">
        <v>222</v>
      </c>
      <c r="G59" s="7">
        <v>2147</v>
      </c>
      <c r="H59" s="7">
        <v>0</v>
      </c>
      <c r="I59" s="7">
        <f>G59-H59</f>
        <v>2147</v>
      </c>
      <c r="J59" s="30">
        <v>212.11</v>
      </c>
      <c r="K59" s="10">
        <f t="shared" si="1"/>
        <v>1934.8899999999999</v>
      </c>
    </row>
    <row r="60" spans="1:11" ht="14.25">
      <c r="A60" s="10">
        <v>20.2013348164627</v>
      </c>
      <c r="B60" s="5" t="s">
        <v>98</v>
      </c>
      <c r="C60" s="7">
        <v>153</v>
      </c>
      <c r="D60" s="7" t="s">
        <v>10</v>
      </c>
      <c r="E60" s="8">
        <v>95931</v>
      </c>
      <c r="F60" s="28" t="s">
        <v>222</v>
      </c>
      <c r="G60" s="368" t="s">
        <v>223</v>
      </c>
      <c r="H60" s="368"/>
      <c r="I60" s="368"/>
      <c r="J60" s="368"/>
      <c r="K60" s="368"/>
    </row>
    <row r="61" spans="1:11" ht="14.25" hidden="1">
      <c r="A61" s="10">
        <v>20.5317018909899</v>
      </c>
      <c r="B61" s="5" t="s">
        <v>98</v>
      </c>
      <c r="C61" s="27">
        <v>131</v>
      </c>
      <c r="D61" s="7" t="s">
        <v>10</v>
      </c>
      <c r="E61" s="28" t="s">
        <v>85</v>
      </c>
      <c r="F61" s="28" t="s">
        <v>214</v>
      </c>
      <c r="G61" s="7">
        <v>5157</v>
      </c>
      <c r="H61" s="7">
        <v>4689</v>
      </c>
      <c r="I61" s="7">
        <f>G61-H61</f>
        <v>468</v>
      </c>
      <c r="J61" s="30">
        <v>0</v>
      </c>
      <c r="K61" s="10">
        <f>I61-J62</f>
        <v>468</v>
      </c>
    </row>
    <row r="62" spans="1:11" ht="14.25" hidden="1">
      <c r="A62" s="10">
        <v>20.8620689655172</v>
      </c>
      <c r="B62" s="5" t="s">
        <v>98</v>
      </c>
      <c r="C62" s="27">
        <v>131</v>
      </c>
      <c r="D62" s="7" t="s">
        <v>10</v>
      </c>
      <c r="E62" s="28" t="s">
        <v>85</v>
      </c>
      <c r="F62" s="28" t="s">
        <v>222</v>
      </c>
      <c r="G62" s="7">
        <v>536</v>
      </c>
      <c r="H62" s="7">
        <v>0</v>
      </c>
      <c r="I62" s="7">
        <f>G62-H62</f>
        <v>536</v>
      </c>
      <c r="J62" s="30">
        <v>0</v>
      </c>
      <c r="K62" s="10">
        <f>I62-J63</f>
        <v>536</v>
      </c>
    </row>
    <row r="63" spans="1:11" ht="14.25">
      <c r="A63" s="10">
        <v>21.1924360400445</v>
      </c>
      <c r="B63" s="5" t="s">
        <v>98</v>
      </c>
      <c r="C63" s="27">
        <v>131</v>
      </c>
      <c r="D63" s="7" t="s">
        <v>10</v>
      </c>
      <c r="E63" s="28" t="s">
        <v>85</v>
      </c>
      <c r="F63" s="28" t="s">
        <v>222</v>
      </c>
      <c r="G63" s="368" t="s">
        <v>223</v>
      </c>
      <c r="H63" s="368"/>
      <c r="I63" s="368"/>
      <c r="J63" s="368"/>
      <c r="K63" s="368"/>
    </row>
    <row r="64" spans="1:11" ht="14.25" hidden="1">
      <c r="A64" s="10">
        <v>21.5228031145717</v>
      </c>
      <c r="B64" s="5" t="s">
        <v>98</v>
      </c>
      <c r="C64" s="27">
        <v>122</v>
      </c>
      <c r="D64" s="7" t="s">
        <v>10</v>
      </c>
      <c r="E64" s="28" t="s">
        <v>87</v>
      </c>
      <c r="F64" s="28" t="s">
        <v>214</v>
      </c>
      <c r="G64" s="7">
        <v>13341</v>
      </c>
      <c r="H64" s="7">
        <v>12087</v>
      </c>
      <c r="I64" s="7">
        <f>G64-H64</f>
        <v>1254</v>
      </c>
      <c r="J64" s="30">
        <v>0</v>
      </c>
      <c r="K64" s="10">
        <f>I64-J65</f>
        <v>1254</v>
      </c>
    </row>
    <row r="65" spans="1:11" ht="14.25" hidden="1">
      <c r="A65" s="10">
        <v>21.853170189099</v>
      </c>
      <c r="B65" s="5" t="s">
        <v>98</v>
      </c>
      <c r="C65" s="27">
        <v>122</v>
      </c>
      <c r="D65" s="7" t="s">
        <v>10</v>
      </c>
      <c r="E65" s="28" t="s">
        <v>87</v>
      </c>
      <c r="F65" s="28" t="s">
        <v>222</v>
      </c>
      <c r="G65" s="7">
        <v>1687</v>
      </c>
      <c r="H65" s="7">
        <v>0</v>
      </c>
      <c r="I65" s="7">
        <f>G65-H65</f>
        <v>1687</v>
      </c>
      <c r="J65" s="30">
        <v>0</v>
      </c>
      <c r="K65" s="10">
        <f>I65-J66</f>
        <v>1687</v>
      </c>
    </row>
    <row r="66" spans="1:11" ht="14.25">
      <c r="A66" s="10">
        <v>22.1835372636262</v>
      </c>
      <c r="B66" s="5" t="s">
        <v>98</v>
      </c>
      <c r="C66" s="27">
        <v>122</v>
      </c>
      <c r="D66" s="7" t="s">
        <v>10</v>
      </c>
      <c r="E66" s="28" t="s">
        <v>87</v>
      </c>
      <c r="F66" s="28" t="s">
        <v>222</v>
      </c>
      <c r="G66" s="368" t="s">
        <v>223</v>
      </c>
      <c r="H66" s="368"/>
      <c r="I66" s="368"/>
      <c r="J66" s="368"/>
      <c r="K66" s="368"/>
    </row>
    <row r="67" spans="1:11" ht="14.25" hidden="1">
      <c r="A67" s="10">
        <v>22.5139043381535</v>
      </c>
      <c r="B67" s="5" t="s">
        <v>98</v>
      </c>
      <c r="C67" s="27">
        <v>120</v>
      </c>
      <c r="D67" s="7" t="s">
        <v>10</v>
      </c>
      <c r="E67" s="28" t="s">
        <v>99</v>
      </c>
      <c r="F67" s="28" t="s">
        <v>214</v>
      </c>
      <c r="G67" s="7">
        <v>3864</v>
      </c>
      <c r="H67" s="7">
        <v>3358</v>
      </c>
      <c r="I67" s="7">
        <f>G67-H67</f>
        <v>506</v>
      </c>
      <c r="J67" s="12">
        <v>0</v>
      </c>
      <c r="K67" s="10">
        <f>I67-J67</f>
        <v>506</v>
      </c>
    </row>
    <row r="68" spans="1:11" ht="14.25" hidden="1">
      <c r="A68" s="10">
        <v>22.8442714126807</v>
      </c>
      <c r="B68" s="5" t="s">
        <v>98</v>
      </c>
      <c r="C68" s="27">
        <v>120</v>
      </c>
      <c r="D68" s="7" t="s">
        <v>10</v>
      </c>
      <c r="E68" s="28" t="s">
        <v>99</v>
      </c>
      <c r="F68" s="28" t="s">
        <v>222</v>
      </c>
      <c r="G68" s="7">
        <v>563</v>
      </c>
      <c r="H68" s="7">
        <v>0</v>
      </c>
      <c r="I68" s="7">
        <f>G68-H68</f>
        <v>563</v>
      </c>
      <c r="J68" s="30">
        <v>20.02</v>
      </c>
      <c r="K68" s="10">
        <f>I68-J68</f>
        <v>542.98</v>
      </c>
    </row>
    <row r="69" spans="1:11" ht="14.25">
      <c r="A69" s="10">
        <v>23.174638487208</v>
      </c>
      <c r="B69" s="5" t="s">
        <v>98</v>
      </c>
      <c r="C69" s="27">
        <v>120</v>
      </c>
      <c r="D69" s="7" t="s">
        <v>10</v>
      </c>
      <c r="E69" s="28" t="s">
        <v>99</v>
      </c>
      <c r="F69" s="28" t="s">
        <v>222</v>
      </c>
      <c r="G69" s="368" t="s">
        <v>223</v>
      </c>
      <c r="H69" s="368"/>
      <c r="I69" s="368"/>
      <c r="J69" s="368"/>
      <c r="K69" s="368"/>
    </row>
    <row r="70" spans="1:11" ht="14.25" hidden="1">
      <c r="A70" s="10">
        <v>23.5050055617352</v>
      </c>
      <c r="B70" s="13" t="s">
        <v>102</v>
      </c>
      <c r="C70" s="27">
        <v>12</v>
      </c>
      <c r="D70" s="7" t="s">
        <v>10</v>
      </c>
      <c r="E70" s="28" t="s">
        <v>103</v>
      </c>
      <c r="F70" s="28" t="s">
        <v>214</v>
      </c>
      <c r="G70" s="7">
        <v>10695</v>
      </c>
      <c r="H70" s="7">
        <v>9250</v>
      </c>
      <c r="I70" s="7">
        <v>945</v>
      </c>
      <c r="J70" s="12">
        <v>-4</v>
      </c>
      <c r="K70" s="10">
        <f aca="true" t="shared" si="2" ref="K70:K85">I70-J70</f>
        <v>949</v>
      </c>
    </row>
    <row r="71" spans="1:11" ht="14.25" hidden="1">
      <c r="A71" s="10">
        <v>23.8353726362625</v>
      </c>
      <c r="B71" s="13" t="s">
        <v>102</v>
      </c>
      <c r="C71" s="27">
        <v>12</v>
      </c>
      <c r="D71" s="7" t="s">
        <v>10</v>
      </c>
      <c r="E71" s="28" t="s">
        <v>103</v>
      </c>
      <c r="F71" s="28" t="s">
        <v>222</v>
      </c>
      <c r="G71" s="7">
        <v>1929</v>
      </c>
      <c r="H71" s="7">
        <v>0</v>
      </c>
      <c r="I71" s="7">
        <f>G71-H71</f>
        <v>1929</v>
      </c>
      <c r="J71" s="30">
        <v>43</v>
      </c>
      <c r="K71" s="10">
        <f t="shared" si="2"/>
        <v>1886</v>
      </c>
    </row>
    <row r="72" spans="1:11" ht="14.25">
      <c r="A72" s="10">
        <v>24.1657397107897</v>
      </c>
      <c r="B72" s="13" t="s">
        <v>102</v>
      </c>
      <c r="C72" s="27">
        <v>12</v>
      </c>
      <c r="D72" s="7" t="s">
        <v>10</v>
      </c>
      <c r="E72" s="28" t="s">
        <v>103</v>
      </c>
      <c r="F72" s="28" t="s">
        <v>222</v>
      </c>
      <c r="G72" s="368" t="s">
        <v>223</v>
      </c>
      <c r="H72" s="368"/>
      <c r="I72" s="368"/>
      <c r="J72" s="368"/>
      <c r="K72" s="368"/>
    </row>
    <row r="73" spans="1:11" ht="14.25" hidden="1">
      <c r="A73" s="10">
        <v>24.496106785317</v>
      </c>
      <c r="B73" s="5" t="s">
        <v>201</v>
      </c>
      <c r="C73" s="27">
        <v>80</v>
      </c>
      <c r="D73" s="7" t="s">
        <v>10</v>
      </c>
      <c r="E73" s="28" t="s">
        <v>44</v>
      </c>
      <c r="F73" s="28" t="s">
        <v>214</v>
      </c>
      <c r="G73" s="7">
        <v>6102</v>
      </c>
      <c r="H73" s="7">
        <v>5650</v>
      </c>
      <c r="I73" s="7">
        <v>352</v>
      </c>
      <c r="J73" s="12">
        <v>0</v>
      </c>
      <c r="K73" s="10">
        <f t="shared" si="2"/>
        <v>352</v>
      </c>
    </row>
    <row r="74" spans="1:11" ht="14.25" hidden="1">
      <c r="A74" s="10">
        <v>24.8264738598442</v>
      </c>
      <c r="B74" s="5" t="s">
        <v>201</v>
      </c>
      <c r="C74" s="27">
        <v>80</v>
      </c>
      <c r="D74" s="7" t="s">
        <v>10</v>
      </c>
      <c r="E74" s="28" t="s">
        <v>44</v>
      </c>
      <c r="F74" s="28" t="s">
        <v>222</v>
      </c>
      <c r="G74" s="7">
        <v>614</v>
      </c>
      <c r="H74" s="7">
        <v>0</v>
      </c>
      <c r="I74" s="7">
        <f>G74-H74</f>
        <v>614</v>
      </c>
      <c r="J74" s="30">
        <v>22.521</v>
      </c>
      <c r="K74" s="10">
        <f t="shared" si="2"/>
        <v>591.479</v>
      </c>
    </row>
    <row r="75" spans="1:11" ht="14.25">
      <c r="A75" s="10">
        <v>25.1568409343715</v>
      </c>
      <c r="B75" s="5" t="s">
        <v>201</v>
      </c>
      <c r="C75" s="27">
        <v>80</v>
      </c>
      <c r="D75" s="7" t="s">
        <v>10</v>
      </c>
      <c r="E75" s="28" t="s">
        <v>44</v>
      </c>
      <c r="F75" s="28" t="s">
        <v>222</v>
      </c>
      <c r="G75" s="7">
        <v>614</v>
      </c>
      <c r="H75" s="7">
        <v>6102</v>
      </c>
      <c r="I75" s="7">
        <f>SUM(I73:I74)</f>
        <v>966</v>
      </c>
      <c r="J75" s="30">
        <v>22.521</v>
      </c>
      <c r="K75" s="10">
        <f t="shared" si="2"/>
        <v>943.479</v>
      </c>
    </row>
    <row r="76" spans="1:11" ht="14.25" hidden="1">
      <c r="A76" s="10">
        <v>25.4872080088987</v>
      </c>
      <c r="B76" s="13" t="s">
        <v>91</v>
      </c>
      <c r="C76" s="27">
        <v>15</v>
      </c>
      <c r="D76" s="7" t="s">
        <v>10</v>
      </c>
      <c r="E76" s="28" t="s">
        <v>92</v>
      </c>
      <c r="F76" s="28" t="s">
        <v>214</v>
      </c>
      <c r="G76" s="7">
        <v>6801</v>
      </c>
      <c r="H76" s="7">
        <v>5847</v>
      </c>
      <c r="I76" s="7">
        <v>154</v>
      </c>
      <c r="J76" s="12">
        <v>0</v>
      </c>
      <c r="K76" s="10">
        <f t="shared" si="2"/>
        <v>154</v>
      </c>
    </row>
    <row r="77" spans="1:11" ht="14.25" hidden="1">
      <c r="A77" s="10">
        <v>25.817575083426</v>
      </c>
      <c r="B77" s="13" t="s">
        <v>91</v>
      </c>
      <c r="C77" s="27">
        <v>15</v>
      </c>
      <c r="D77" s="7" t="s">
        <v>10</v>
      </c>
      <c r="E77" s="28" t="s">
        <v>92</v>
      </c>
      <c r="F77" s="28" t="s">
        <v>222</v>
      </c>
      <c r="G77" s="7">
        <v>1297</v>
      </c>
      <c r="H77" s="7">
        <v>0</v>
      </c>
      <c r="I77" s="7">
        <f>G77-H77</f>
        <v>1297</v>
      </c>
      <c r="J77" s="30">
        <v>27.69</v>
      </c>
      <c r="K77" s="10">
        <f t="shared" si="2"/>
        <v>1269.31</v>
      </c>
    </row>
    <row r="78" spans="1:11" ht="14.25">
      <c r="A78" s="10">
        <v>26.1479421579532</v>
      </c>
      <c r="B78" s="13" t="s">
        <v>91</v>
      </c>
      <c r="C78" s="27">
        <v>15</v>
      </c>
      <c r="D78" s="7" t="s">
        <v>10</v>
      </c>
      <c r="E78" s="28" t="s">
        <v>92</v>
      </c>
      <c r="F78" s="28" t="s">
        <v>222</v>
      </c>
      <c r="G78" s="7">
        <v>1297</v>
      </c>
      <c r="H78" s="7">
        <v>6801</v>
      </c>
      <c r="I78" s="7">
        <f>SUM(I76:I77)</f>
        <v>1451</v>
      </c>
      <c r="J78" s="30">
        <v>27.69</v>
      </c>
      <c r="K78" s="10">
        <f t="shared" si="2"/>
        <v>1423.31</v>
      </c>
    </row>
    <row r="79" spans="1:11" ht="14.25" hidden="1">
      <c r="A79" s="10">
        <v>26.4783092324805</v>
      </c>
      <c r="B79" s="5" t="s">
        <v>190</v>
      </c>
      <c r="C79" s="27">
        <v>16</v>
      </c>
      <c r="D79" s="7" t="s">
        <v>10</v>
      </c>
      <c r="E79" s="28" t="s">
        <v>191</v>
      </c>
      <c r="F79" s="28" t="s">
        <v>214</v>
      </c>
      <c r="G79" s="7">
        <v>4035</v>
      </c>
      <c r="H79" s="7">
        <v>3153</v>
      </c>
      <c r="I79" s="7">
        <v>182</v>
      </c>
      <c r="J79" s="30">
        <v>0</v>
      </c>
      <c r="K79" s="10">
        <f t="shared" si="2"/>
        <v>182</v>
      </c>
    </row>
    <row r="80" spans="1:11" ht="14.25" hidden="1">
      <c r="A80" s="10">
        <v>26.8086763070077</v>
      </c>
      <c r="B80" s="5" t="s">
        <v>190</v>
      </c>
      <c r="C80" s="27">
        <v>16</v>
      </c>
      <c r="D80" s="7" t="s">
        <v>10</v>
      </c>
      <c r="E80" s="28" t="s">
        <v>191</v>
      </c>
      <c r="F80" s="28" t="s">
        <v>222</v>
      </c>
      <c r="G80" s="7">
        <v>1133</v>
      </c>
      <c r="H80" s="7">
        <v>0</v>
      </c>
      <c r="I80" s="7">
        <f>G80-H80</f>
        <v>1133</v>
      </c>
      <c r="J80" s="30">
        <v>0</v>
      </c>
      <c r="K80" s="10">
        <f t="shared" si="2"/>
        <v>1133</v>
      </c>
    </row>
    <row r="81" spans="1:11" ht="14.25">
      <c r="A81" s="10">
        <v>27.139043381535</v>
      </c>
      <c r="B81" s="5" t="s">
        <v>190</v>
      </c>
      <c r="C81" s="27">
        <v>16</v>
      </c>
      <c r="D81" s="7" t="s">
        <v>10</v>
      </c>
      <c r="E81" s="28" t="s">
        <v>191</v>
      </c>
      <c r="F81" s="28" t="s">
        <v>222</v>
      </c>
      <c r="G81" s="7">
        <v>1133</v>
      </c>
      <c r="H81" s="7">
        <v>4035</v>
      </c>
      <c r="I81" s="7">
        <f>I79+I80</f>
        <v>1315</v>
      </c>
      <c r="J81" s="30">
        <v>0</v>
      </c>
      <c r="K81" s="10">
        <f t="shared" si="2"/>
        <v>1315</v>
      </c>
    </row>
    <row r="82" spans="1:11" ht="14.25" hidden="1">
      <c r="A82" s="10">
        <v>27.4694104560623</v>
      </c>
      <c r="B82" s="5" t="s">
        <v>190</v>
      </c>
      <c r="C82" s="27" t="s">
        <v>192</v>
      </c>
      <c r="D82" s="7" t="s">
        <v>10</v>
      </c>
      <c r="E82" s="28" t="s">
        <v>193</v>
      </c>
      <c r="F82" s="28" t="s">
        <v>214</v>
      </c>
      <c r="G82" s="7">
        <v>3743</v>
      </c>
      <c r="H82" s="7">
        <v>2899</v>
      </c>
      <c r="I82" s="7">
        <v>144</v>
      </c>
      <c r="J82" s="30">
        <v>0</v>
      </c>
      <c r="K82" s="10">
        <f t="shared" si="2"/>
        <v>144</v>
      </c>
    </row>
    <row r="83" spans="1:11" ht="14.25" hidden="1">
      <c r="A83" s="10">
        <v>27.7997775305895</v>
      </c>
      <c r="B83" s="5" t="s">
        <v>190</v>
      </c>
      <c r="C83" s="27" t="s">
        <v>192</v>
      </c>
      <c r="D83" s="7" t="s">
        <v>10</v>
      </c>
      <c r="E83" s="28" t="s">
        <v>193</v>
      </c>
      <c r="F83" s="28" t="s">
        <v>222</v>
      </c>
      <c r="G83" s="7">
        <v>1195</v>
      </c>
      <c r="H83" s="7">
        <v>0</v>
      </c>
      <c r="I83" s="7">
        <f>G83-H83</f>
        <v>1195</v>
      </c>
      <c r="J83" s="30">
        <v>0</v>
      </c>
      <c r="K83" s="10">
        <f t="shared" si="2"/>
        <v>1195</v>
      </c>
    </row>
    <row r="84" spans="1:11" ht="14.25">
      <c r="A84" s="10">
        <v>28.1301446051168</v>
      </c>
      <c r="B84" s="5" t="s">
        <v>190</v>
      </c>
      <c r="C84" s="27" t="s">
        <v>192</v>
      </c>
      <c r="D84" s="7" t="s">
        <v>10</v>
      </c>
      <c r="E84" s="28" t="s">
        <v>193</v>
      </c>
      <c r="F84" s="28" t="s">
        <v>222</v>
      </c>
      <c r="G84" s="368" t="s">
        <v>223</v>
      </c>
      <c r="H84" s="368"/>
      <c r="I84" s="368"/>
      <c r="J84" s="368"/>
      <c r="K84" s="368"/>
    </row>
    <row r="85" spans="1:11" ht="14.25" hidden="1">
      <c r="A85" s="10">
        <v>28.460511679644</v>
      </c>
      <c r="B85" s="5" t="s">
        <v>190</v>
      </c>
      <c r="C85" s="27" t="s">
        <v>194</v>
      </c>
      <c r="D85" s="7" t="s">
        <v>10</v>
      </c>
      <c r="E85" s="28" t="s">
        <v>195</v>
      </c>
      <c r="F85" s="28" t="s">
        <v>214</v>
      </c>
      <c r="G85" s="7">
        <v>3426</v>
      </c>
      <c r="H85" s="7">
        <v>2620</v>
      </c>
      <c r="I85" s="7">
        <v>306</v>
      </c>
      <c r="J85" s="30">
        <v>0</v>
      </c>
      <c r="K85" s="10">
        <f t="shared" si="2"/>
        <v>306</v>
      </c>
    </row>
    <row r="86" spans="1:11" ht="14.25" hidden="1">
      <c r="A86" s="10">
        <v>28.7908787541713</v>
      </c>
      <c r="B86" s="5" t="s">
        <v>190</v>
      </c>
      <c r="C86" s="27" t="s">
        <v>194</v>
      </c>
      <c r="D86" s="7" t="s">
        <v>10</v>
      </c>
      <c r="E86" s="28" t="s">
        <v>195</v>
      </c>
      <c r="F86" s="28" t="s">
        <v>222</v>
      </c>
      <c r="G86" s="7">
        <v>1056</v>
      </c>
      <c r="H86" s="7">
        <v>0</v>
      </c>
      <c r="I86" s="7">
        <f>G86-H86</f>
        <v>1056</v>
      </c>
      <c r="J86" s="30">
        <v>0</v>
      </c>
      <c r="K86" s="10">
        <v>1056</v>
      </c>
    </row>
    <row r="87" spans="1:11" ht="14.25">
      <c r="A87" s="10">
        <v>29.1212458286985</v>
      </c>
      <c r="B87" s="5" t="s">
        <v>190</v>
      </c>
      <c r="C87" s="27" t="s">
        <v>194</v>
      </c>
      <c r="D87" s="7" t="s">
        <v>10</v>
      </c>
      <c r="E87" s="28" t="s">
        <v>195</v>
      </c>
      <c r="F87" s="28" t="s">
        <v>222</v>
      </c>
      <c r="G87" s="368" t="s">
        <v>223</v>
      </c>
      <c r="H87" s="368"/>
      <c r="I87" s="368"/>
      <c r="J87" s="368"/>
      <c r="K87" s="368"/>
    </row>
    <row r="88" spans="1:11" ht="14.25" hidden="1">
      <c r="A88" s="10">
        <v>29.4516129032258</v>
      </c>
      <c r="B88" s="5" t="s">
        <v>119</v>
      </c>
      <c r="C88" s="27">
        <v>62</v>
      </c>
      <c r="D88" s="7" t="s">
        <v>10</v>
      </c>
      <c r="E88" s="28" t="s">
        <v>24</v>
      </c>
      <c r="F88" s="28" t="s">
        <v>214</v>
      </c>
      <c r="G88" s="7">
        <v>2652</v>
      </c>
      <c r="H88" s="7">
        <v>2503</v>
      </c>
      <c r="I88" s="7">
        <f>G88-H88</f>
        <v>149</v>
      </c>
      <c r="J88" s="12">
        <v>0</v>
      </c>
      <c r="K88" s="10">
        <f>I88-J88</f>
        <v>149</v>
      </c>
    </row>
    <row r="89" spans="1:11" ht="14.25" hidden="1">
      <c r="A89" s="10">
        <v>29.781979977753</v>
      </c>
      <c r="B89" s="5" t="s">
        <v>119</v>
      </c>
      <c r="C89" s="27">
        <v>62</v>
      </c>
      <c r="D89" s="7" t="s">
        <v>10</v>
      </c>
      <c r="E89" s="28" t="s">
        <v>24</v>
      </c>
      <c r="F89" s="28" t="s">
        <v>222</v>
      </c>
      <c r="G89" s="7">
        <v>147</v>
      </c>
      <c r="H89" s="7">
        <v>0</v>
      </c>
      <c r="I89" s="7">
        <f>G89-H89</f>
        <v>147</v>
      </c>
      <c r="J89" s="30">
        <v>17.26</v>
      </c>
      <c r="K89" s="10">
        <f>I89-J89</f>
        <v>129.74</v>
      </c>
    </row>
    <row r="90" spans="1:11" ht="14.25">
      <c r="A90" s="10">
        <v>30.1123470522803</v>
      </c>
      <c r="B90" s="5" t="s">
        <v>119</v>
      </c>
      <c r="C90" s="27">
        <v>62</v>
      </c>
      <c r="D90" s="7" t="s">
        <v>10</v>
      </c>
      <c r="E90" s="28" t="s">
        <v>24</v>
      </c>
      <c r="F90" s="28" t="s">
        <v>222</v>
      </c>
      <c r="G90" s="7">
        <v>147</v>
      </c>
      <c r="H90" s="7">
        <v>265</v>
      </c>
      <c r="I90" s="7">
        <f>I88+I89</f>
        <v>296</v>
      </c>
      <c r="J90" s="30">
        <v>17.26</v>
      </c>
      <c r="K90" s="10">
        <f>I90-J90</f>
        <v>278.74</v>
      </c>
    </row>
    <row r="91" spans="1:11" ht="14.25" hidden="1">
      <c r="A91" s="10">
        <v>30.4427141268075</v>
      </c>
      <c r="B91" s="5" t="s">
        <v>119</v>
      </c>
      <c r="C91" s="27">
        <v>8</v>
      </c>
      <c r="D91" s="7" t="s">
        <v>10</v>
      </c>
      <c r="E91" s="28" t="s">
        <v>84</v>
      </c>
      <c r="F91" s="28" t="s">
        <v>214</v>
      </c>
      <c r="G91" s="7">
        <v>12286</v>
      </c>
      <c r="H91" s="7">
        <v>11041</v>
      </c>
      <c r="I91" s="7">
        <f>G91-H91</f>
        <v>1245</v>
      </c>
      <c r="J91" s="30">
        <v>0</v>
      </c>
      <c r="K91" s="10">
        <f>I91-J91</f>
        <v>1245</v>
      </c>
    </row>
    <row r="92" spans="1:11" ht="14.25" hidden="1">
      <c r="A92" s="10">
        <v>30.7730812013348</v>
      </c>
      <c r="B92" s="5" t="s">
        <v>119</v>
      </c>
      <c r="C92" s="27">
        <v>8</v>
      </c>
      <c r="D92" s="7" t="s">
        <v>10</v>
      </c>
      <c r="E92" s="28" t="s">
        <v>84</v>
      </c>
      <c r="F92" s="28" t="s">
        <v>222</v>
      </c>
      <c r="G92" s="7">
        <v>1663</v>
      </c>
      <c r="H92" s="7">
        <v>0</v>
      </c>
      <c r="I92" s="7">
        <f>G92-H92</f>
        <v>1663</v>
      </c>
      <c r="J92" s="30">
        <v>0</v>
      </c>
      <c r="K92" s="10">
        <f>I92-J92</f>
        <v>1663</v>
      </c>
    </row>
    <row r="93" spans="1:11" ht="14.25">
      <c r="A93" s="10">
        <v>31.103448275862</v>
      </c>
      <c r="B93" s="5" t="s">
        <v>119</v>
      </c>
      <c r="C93" s="27">
        <v>8</v>
      </c>
      <c r="D93" s="7" t="s">
        <v>10</v>
      </c>
      <c r="E93" s="28" t="s">
        <v>84</v>
      </c>
      <c r="F93" s="28" t="s">
        <v>222</v>
      </c>
      <c r="G93" s="368" t="s">
        <v>223</v>
      </c>
      <c r="H93" s="368"/>
      <c r="I93" s="368"/>
      <c r="J93" s="368"/>
      <c r="K93" s="368"/>
    </row>
    <row r="94" spans="1:11" ht="14.25" hidden="1">
      <c r="A94" s="10">
        <v>31.4338153503893</v>
      </c>
      <c r="B94" s="5" t="s">
        <v>119</v>
      </c>
      <c r="C94" s="27">
        <v>6</v>
      </c>
      <c r="D94" s="7" t="s">
        <v>10</v>
      </c>
      <c r="E94" s="28" t="s">
        <v>120</v>
      </c>
      <c r="F94" s="28" t="s">
        <v>214</v>
      </c>
      <c r="G94" s="7">
        <v>10942</v>
      </c>
      <c r="H94" s="7">
        <v>9425</v>
      </c>
      <c r="I94" s="7">
        <f>G94-H94</f>
        <v>1517</v>
      </c>
      <c r="J94" s="30">
        <v>0</v>
      </c>
      <c r="K94" s="10">
        <f>I94-J94</f>
        <v>1517</v>
      </c>
    </row>
    <row r="95" spans="1:11" ht="14.25" hidden="1">
      <c r="A95" s="10">
        <v>31.7641824249165</v>
      </c>
      <c r="B95" s="5" t="s">
        <v>119</v>
      </c>
      <c r="C95" s="27">
        <v>6</v>
      </c>
      <c r="D95" s="7" t="s">
        <v>10</v>
      </c>
      <c r="E95" s="28" t="s">
        <v>120</v>
      </c>
      <c r="F95" s="28" t="s">
        <v>222</v>
      </c>
      <c r="G95" s="7">
        <v>1999</v>
      </c>
      <c r="H95" s="7">
        <v>0</v>
      </c>
      <c r="I95" s="7">
        <f>G95-H95</f>
        <v>1999</v>
      </c>
      <c r="J95" s="30">
        <v>0</v>
      </c>
      <c r="K95" s="10">
        <v>1999</v>
      </c>
    </row>
    <row r="96" spans="1:11" ht="14.25">
      <c r="A96" s="10">
        <v>32.0945494994438</v>
      </c>
      <c r="B96" s="5" t="s">
        <v>119</v>
      </c>
      <c r="C96" s="27">
        <v>6</v>
      </c>
      <c r="D96" s="7" t="s">
        <v>10</v>
      </c>
      <c r="E96" s="28" t="s">
        <v>120</v>
      </c>
      <c r="F96" s="28" t="s">
        <v>222</v>
      </c>
      <c r="G96" s="7">
        <v>1999</v>
      </c>
      <c r="H96" s="7">
        <v>10942</v>
      </c>
      <c r="I96" s="7">
        <f>SUM(I94:I95)</f>
        <v>3516</v>
      </c>
      <c r="J96" s="30">
        <v>0</v>
      </c>
      <c r="K96" s="10">
        <f>SUM(K94:K95)</f>
        <v>3516</v>
      </c>
    </row>
    <row r="97" spans="1:11" ht="14.25" hidden="1">
      <c r="A97" s="10">
        <v>32.424916573971</v>
      </c>
      <c r="B97" s="5" t="s">
        <v>119</v>
      </c>
      <c r="C97" s="27">
        <v>19</v>
      </c>
      <c r="D97" s="7" t="s">
        <v>10</v>
      </c>
      <c r="E97" s="28" t="s">
        <v>82</v>
      </c>
      <c r="F97" s="28" t="s">
        <v>214</v>
      </c>
      <c r="G97" s="7">
        <v>5612</v>
      </c>
      <c r="H97" s="7">
        <v>5033</v>
      </c>
      <c r="I97" s="7">
        <v>379</v>
      </c>
      <c r="J97" s="30">
        <v>0</v>
      </c>
      <c r="K97" s="10">
        <f aca="true" t="shared" si="3" ref="K97:K117">I97-J97</f>
        <v>379</v>
      </c>
    </row>
    <row r="98" spans="1:11" ht="14.25" hidden="1">
      <c r="A98" s="10">
        <v>32.7552836484983</v>
      </c>
      <c r="B98" s="5" t="s">
        <v>119</v>
      </c>
      <c r="C98" s="27">
        <v>19</v>
      </c>
      <c r="D98" s="7" t="s">
        <v>10</v>
      </c>
      <c r="E98" s="28" t="s">
        <v>82</v>
      </c>
      <c r="F98" s="28" t="s">
        <v>222</v>
      </c>
      <c r="G98" s="7">
        <v>743</v>
      </c>
      <c r="H98" s="7">
        <v>0</v>
      </c>
      <c r="I98" s="7">
        <f>G98-H98</f>
        <v>743</v>
      </c>
      <c r="J98" s="30">
        <v>0</v>
      </c>
      <c r="K98" s="10">
        <f t="shared" si="3"/>
        <v>743</v>
      </c>
    </row>
    <row r="99" spans="1:11" ht="14.25">
      <c r="A99" s="10">
        <v>33.0856507230255</v>
      </c>
      <c r="B99" s="5" t="s">
        <v>119</v>
      </c>
      <c r="C99" s="27">
        <v>19</v>
      </c>
      <c r="D99" s="7" t="s">
        <v>10</v>
      </c>
      <c r="E99" s="28" t="s">
        <v>82</v>
      </c>
      <c r="F99" s="28" t="s">
        <v>222</v>
      </c>
      <c r="G99" s="7">
        <v>743</v>
      </c>
      <c r="H99" s="7">
        <v>5612</v>
      </c>
      <c r="I99" s="7">
        <f>SUM(I97:I98)</f>
        <v>1122</v>
      </c>
      <c r="J99" s="30">
        <v>0</v>
      </c>
      <c r="K99" s="10">
        <f t="shared" si="3"/>
        <v>1122</v>
      </c>
    </row>
    <row r="100" spans="1:11" ht="14.25" hidden="1">
      <c r="A100" s="10">
        <v>33.4160177975528</v>
      </c>
      <c r="B100" s="5" t="s">
        <v>119</v>
      </c>
      <c r="C100" s="27">
        <v>24</v>
      </c>
      <c r="D100" s="7" t="s">
        <v>10</v>
      </c>
      <c r="E100" s="28" t="s">
        <v>133</v>
      </c>
      <c r="F100" s="28" t="s">
        <v>214</v>
      </c>
      <c r="G100" s="7">
        <v>11240</v>
      </c>
      <c r="H100" s="7">
        <v>10165</v>
      </c>
      <c r="I100" s="7">
        <v>800</v>
      </c>
      <c r="J100" s="12">
        <v>-4</v>
      </c>
      <c r="K100" s="10">
        <f t="shared" si="3"/>
        <v>804</v>
      </c>
    </row>
    <row r="101" spans="1:11" ht="14.25" hidden="1">
      <c r="A101" s="10">
        <v>33.7463848720801</v>
      </c>
      <c r="B101" s="5" t="s">
        <v>119</v>
      </c>
      <c r="C101" s="27">
        <v>24</v>
      </c>
      <c r="D101" s="7" t="s">
        <v>10</v>
      </c>
      <c r="E101" s="28" t="s">
        <v>133</v>
      </c>
      <c r="F101" s="28" t="s">
        <v>222</v>
      </c>
      <c r="G101" s="7">
        <v>1575</v>
      </c>
      <c r="H101" s="7">
        <v>0</v>
      </c>
      <c r="I101" s="7">
        <f>G101-H101</f>
        <v>1575</v>
      </c>
      <c r="J101" s="30">
        <v>7</v>
      </c>
      <c r="K101" s="10">
        <f t="shared" si="3"/>
        <v>1568</v>
      </c>
    </row>
    <row r="102" spans="1:11" ht="14.25">
      <c r="A102" s="10">
        <v>34.0767519466073</v>
      </c>
      <c r="B102" s="5" t="s">
        <v>119</v>
      </c>
      <c r="C102" s="27">
        <v>24</v>
      </c>
      <c r="D102" s="7" t="s">
        <v>10</v>
      </c>
      <c r="E102" s="28" t="s">
        <v>133</v>
      </c>
      <c r="F102" s="28" t="s">
        <v>222</v>
      </c>
      <c r="G102" s="368" t="s">
        <v>223</v>
      </c>
      <c r="H102" s="368"/>
      <c r="I102" s="368"/>
      <c r="J102" s="368"/>
      <c r="K102" s="368"/>
    </row>
    <row r="103" spans="1:11" ht="14.25" hidden="1">
      <c r="A103" s="10">
        <v>34.4071190211346</v>
      </c>
      <c r="B103" s="5" t="s">
        <v>96</v>
      </c>
      <c r="C103" s="27">
        <v>70</v>
      </c>
      <c r="D103" s="7" t="s">
        <v>10</v>
      </c>
      <c r="E103" s="28" t="s">
        <v>31</v>
      </c>
      <c r="F103" s="28" t="s">
        <v>214</v>
      </c>
      <c r="G103" s="7">
        <v>10152</v>
      </c>
      <c r="H103" s="7">
        <v>9635</v>
      </c>
      <c r="I103" s="7">
        <v>217</v>
      </c>
      <c r="J103" s="12">
        <v>4</v>
      </c>
      <c r="K103" s="10">
        <f t="shared" si="3"/>
        <v>213</v>
      </c>
    </row>
    <row r="104" spans="1:11" ht="14.25" hidden="1">
      <c r="A104" s="10">
        <v>34.7374860956618</v>
      </c>
      <c r="B104" s="5" t="s">
        <v>96</v>
      </c>
      <c r="C104" s="27">
        <v>70</v>
      </c>
      <c r="D104" s="7" t="s">
        <v>10</v>
      </c>
      <c r="E104" s="28" t="s">
        <v>31</v>
      </c>
      <c r="F104" s="28" t="s">
        <v>222</v>
      </c>
      <c r="G104" s="7">
        <v>760</v>
      </c>
      <c r="H104" s="7">
        <v>0</v>
      </c>
      <c r="I104" s="7">
        <f>G104-H104</f>
        <v>760</v>
      </c>
      <c r="J104" s="30">
        <v>7.68</v>
      </c>
      <c r="K104" s="10">
        <f t="shared" si="3"/>
        <v>752.32</v>
      </c>
    </row>
    <row r="105" spans="1:11" ht="14.25">
      <c r="A105" s="10">
        <v>35.0678531701891</v>
      </c>
      <c r="B105" s="5" t="s">
        <v>96</v>
      </c>
      <c r="C105" s="27">
        <v>70</v>
      </c>
      <c r="D105" s="7" t="s">
        <v>10</v>
      </c>
      <c r="E105" s="28" t="s">
        <v>31</v>
      </c>
      <c r="F105" s="28" t="s">
        <v>222</v>
      </c>
      <c r="G105" s="7">
        <v>760</v>
      </c>
      <c r="H105" s="7">
        <v>10152</v>
      </c>
      <c r="I105" s="7">
        <f>SUM(I103:I104)</f>
        <v>977</v>
      </c>
      <c r="J105" s="30">
        <f>SUM(J103:J104)</f>
        <v>11.68</v>
      </c>
      <c r="K105" s="10">
        <f t="shared" si="3"/>
        <v>965.32</v>
      </c>
    </row>
    <row r="106" spans="1:11" ht="14.25" hidden="1">
      <c r="A106" s="10">
        <v>35.3982202447163</v>
      </c>
      <c r="B106" s="5" t="s">
        <v>96</v>
      </c>
      <c r="C106" s="27">
        <v>72</v>
      </c>
      <c r="D106" s="7" t="s">
        <v>10</v>
      </c>
      <c r="E106" s="28" t="s">
        <v>32</v>
      </c>
      <c r="F106" s="28" t="s">
        <v>214</v>
      </c>
      <c r="G106" s="7">
        <v>8756</v>
      </c>
      <c r="H106" s="7">
        <v>8319</v>
      </c>
      <c r="I106" s="7">
        <v>237</v>
      </c>
      <c r="J106" s="30">
        <v>0</v>
      </c>
      <c r="K106" s="10">
        <f t="shared" si="3"/>
        <v>237</v>
      </c>
    </row>
    <row r="107" spans="1:11" ht="14.25" hidden="1">
      <c r="A107" s="10">
        <v>35.7285873192436</v>
      </c>
      <c r="B107" s="5" t="s">
        <v>96</v>
      </c>
      <c r="C107" s="27">
        <v>72</v>
      </c>
      <c r="D107" s="7" t="s">
        <v>10</v>
      </c>
      <c r="E107" s="28" t="s">
        <v>32</v>
      </c>
      <c r="F107" s="28" t="s">
        <v>222</v>
      </c>
      <c r="G107" s="7">
        <v>668</v>
      </c>
      <c r="H107" s="7">
        <v>0</v>
      </c>
      <c r="I107" s="7">
        <f>G107-H107</f>
        <v>668</v>
      </c>
      <c r="J107" s="30">
        <v>0</v>
      </c>
      <c r="K107" s="10">
        <f t="shared" si="3"/>
        <v>668</v>
      </c>
    </row>
    <row r="108" spans="1:11" ht="14.25">
      <c r="A108" s="10">
        <v>36.0589543937708</v>
      </c>
      <c r="B108" s="5" t="s">
        <v>96</v>
      </c>
      <c r="C108" s="27">
        <v>72</v>
      </c>
      <c r="D108" s="7" t="s">
        <v>10</v>
      </c>
      <c r="E108" s="28" t="s">
        <v>32</v>
      </c>
      <c r="F108" s="28" t="s">
        <v>222</v>
      </c>
      <c r="G108" s="368" t="s">
        <v>223</v>
      </c>
      <c r="H108" s="368"/>
      <c r="I108" s="368"/>
      <c r="J108" s="368"/>
      <c r="K108" s="368"/>
    </row>
    <row r="109" spans="1:11" ht="14.25" hidden="1">
      <c r="A109" s="10">
        <v>36.3893214682981</v>
      </c>
      <c r="B109" s="5" t="s">
        <v>96</v>
      </c>
      <c r="C109" s="27">
        <v>35</v>
      </c>
      <c r="D109" s="7" t="s">
        <v>10</v>
      </c>
      <c r="E109" s="28" t="s">
        <v>63</v>
      </c>
      <c r="F109" s="28" t="s">
        <v>214</v>
      </c>
      <c r="G109" s="7">
        <v>10171</v>
      </c>
      <c r="H109" s="7">
        <v>9323</v>
      </c>
      <c r="I109" s="7">
        <v>348</v>
      </c>
      <c r="J109" s="30">
        <v>0</v>
      </c>
      <c r="K109" s="10">
        <f t="shared" si="3"/>
        <v>348</v>
      </c>
    </row>
    <row r="110" spans="1:11" ht="14.25" hidden="1">
      <c r="A110" s="10">
        <v>36.7196885428253</v>
      </c>
      <c r="B110" s="5" t="s">
        <v>96</v>
      </c>
      <c r="C110" s="27">
        <v>35</v>
      </c>
      <c r="D110" s="7" t="s">
        <v>10</v>
      </c>
      <c r="E110" s="28" t="s">
        <v>63</v>
      </c>
      <c r="F110" s="28" t="s">
        <v>222</v>
      </c>
      <c r="G110" s="7">
        <v>1197</v>
      </c>
      <c r="H110" s="7">
        <v>0</v>
      </c>
      <c r="I110" s="7">
        <f>G110-H110</f>
        <v>1197</v>
      </c>
      <c r="J110" s="30">
        <v>0</v>
      </c>
      <c r="K110" s="10">
        <f t="shared" si="3"/>
        <v>1197</v>
      </c>
    </row>
    <row r="111" spans="1:11" ht="14.25">
      <c r="A111" s="10">
        <v>37.0500556173526</v>
      </c>
      <c r="B111" s="5" t="s">
        <v>96</v>
      </c>
      <c r="C111" s="27">
        <v>35</v>
      </c>
      <c r="D111" s="7" t="s">
        <v>10</v>
      </c>
      <c r="E111" s="28" t="s">
        <v>63</v>
      </c>
      <c r="F111" s="28" t="s">
        <v>222</v>
      </c>
      <c r="G111" s="368" t="s">
        <v>223</v>
      </c>
      <c r="H111" s="368"/>
      <c r="I111" s="368"/>
      <c r="J111" s="368"/>
      <c r="K111" s="368"/>
    </row>
    <row r="112" spans="1:11" ht="14.25" hidden="1">
      <c r="A112" s="10">
        <v>37.3804226918798</v>
      </c>
      <c r="B112" s="5" t="s">
        <v>96</v>
      </c>
      <c r="C112" s="27">
        <v>78</v>
      </c>
      <c r="D112" s="7" t="s">
        <v>10</v>
      </c>
      <c r="E112" s="28" t="s">
        <v>70</v>
      </c>
      <c r="F112" s="28" t="s">
        <v>214</v>
      </c>
      <c r="G112" s="7">
        <v>4131</v>
      </c>
      <c r="H112" s="7">
        <v>3797</v>
      </c>
      <c r="I112" s="7">
        <v>185</v>
      </c>
      <c r="J112" s="30">
        <v>0</v>
      </c>
      <c r="K112" s="10">
        <f t="shared" si="3"/>
        <v>185</v>
      </c>
    </row>
    <row r="113" spans="1:11" ht="14.25" hidden="1">
      <c r="A113" s="10">
        <v>37.7107897664071</v>
      </c>
      <c r="B113" s="5" t="s">
        <v>96</v>
      </c>
      <c r="C113" s="27">
        <v>78</v>
      </c>
      <c r="D113" s="7" t="s">
        <v>10</v>
      </c>
      <c r="E113" s="28" t="s">
        <v>70</v>
      </c>
      <c r="F113" s="28" t="s">
        <v>222</v>
      </c>
      <c r="G113" s="7">
        <v>441</v>
      </c>
      <c r="H113" s="7">
        <v>0</v>
      </c>
      <c r="I113" s="7">
        <f>G113-H113</f>
        <v>441</v>
      </c>
      <c r="J113" s="30">
        <v>0</v>
      </c>
      <c r="K113" s="10">
        <f t="shared" si="3"/>
        <v>441</v>
      </c>
    </row>
    <row r="114" spans="1:11" ht="14.25">
      <c r="A114" s="10">
        <v>38.0411568409343</v>
      </c>
      <c r="B114" s="5" t="s">
        <v>96</v>
      </c>
      <c r="C114" s="27">
        <v>78</v>
      </c>
      <c r="D114" s="7" t="s">
        <v>10</v>
      </c>
      <c r="E114" s="28" t="s">
        <v>70</v>
      </c>
      <c r="F114" s="28" t="s">
        <v>222</v>
      </c>
      <c r="G114" s="7">
        <v>441</v>
      </c>
      <c r="H114" s="7">
        <v>4131</v>
      </c>
      <c r="I114" s="7">
        <f>I112+I113</f>
        <v>626</v>
      </c>
      <c r="J114" s="30">
        <v>0</v>
      </c>
      <c r="K114" s="10">
        <f t="shared" si="3"/>
        <v>626</v>
      </c>
    </row>
    <row r="115" spans="1:11" ht="14.25" hidden="1">
      <c r="A115" s="10">
        <v>38.3715239154616</v>
      </c>
      <c r="B115" s="5" t="s">
        <v>96</v>
      </c>
      <c r="C115" s="27">
        <v>11</v>
      </c>
      <c r="D115" s="7" t="s">
        <v>10</v>
      </c>
      <c r="E115" s="28" t="s">
        <v>97</v>
      </c>
      <c r="F115" s="28" t="s">
        <v>214</v>
      </c>
      <c r="G115" s="7">
        <v>5342</v>
      </c>
      <c r="H115" s="7">
        <v>4657</v>
      </c>
      <c r="I115" s="7">
        <v>285</v>
      </c>
      <c r="J115" s="30">
        <v>0</v>
      </c>
      <c r="K115" s="10">
        <f t="shared" si="3"/>
        <v>285</v>
      </c>
    </row>
    <row r="116" spans="1:11" ht="14.25" hidden="1">
      <c r="A116" s="10">
        <v>38.7018909899888</v>
      </c>
      <c r="B116" s="5" t="s">
        <v>96</v>
      </c>
      <c r="C116" s="27">
        <v>11</v>
      </c>
      <c r="D116" s="7" t="s">
        <v>10</v>
      </c>
      <c r="E116" s="28" t="s">
        <v>97</v>
      </c>
      <c r="F116" s="28" t="s">
        <v>222</v>
      </c>
      <c r="G116" s="7">
        <v>974</v>
      </c>
      <c r="H116" s="7">
        <v>0</v>
      </c>
      <c r="I116" s="7">
        <f>G116-H116</f>
        <v>974</v>
      </c>
      <c r="J116" s="30">
        <v>0</v>
      </c>
      <c r="K116" s="10">
        <f t="shared" si="3"/>
        <v>974</v>
      </c>
    </row>
    <row r="117" spans="1:11" ht="14.25">
      <c r="A117" s="10">
        <v>39.0322580645161</v>
      </c>
      <c r="B117" s="5" t="s">
        <v>96</v>
      </c>
      <c r="C117" s="27">
        <v>11</v>
      </c>
      <c r="D117" s="7" t="s">
        <v>10</v>
      </c>
      <c r="E117" s="28" t="s">
        <v>97</v>
      </c>
      <c r="F117" s="28" t="s">
        <v>222</v>
      </c>
      <c r="G117" s="7">
        <v>974</v>
      </c>
      <c r="H117" s="7">
        <v>5342</v>
      </c>
      <c r="I117" s="7">
        <f>I115+I116</f>
        <v>1259</v>
      </c>
      <c r="J117" s="30">
        <v>0</v>
      </c>
      <c r="K117" s="10">
        <f t="shared" si="3"/>
        <v>1259</v>
      </c>
    </row>
    <row r="118" spans="1:11" ht="14.25" hidden="1">
      <c r="A118" s="10">
        <v>39.3626251390433</v>
      </c>
      <c r="B118" s="5" t="s">
        <v>96</v>
      </c>
      <c r="C118" s="27">
        <v>76</v>
      </c>
      <c r="D118" s="7" t="s">
        <v>10</v>
      </c>
      <c r="E118" s="28" t="s">
        <v>104</v>
      </c>
      <c r="F118" s="28" t="s">
        <v>214</v>
      </c>
      <c r="G118" s="7">
        <v>2116</v>
      </c>
      <c r="H118" s="7">
        <v>1820</v>
      </c>
      <c r="I118" s="7">
        <v>196</v>
      </c>
      <c r="J118" s="12">
        <v>0</v>
      </c>
      <c r="K118" s="10">
        <v>296</v>
      </c>
    </row>
    <row r="119" spans="1:11" ht="14.25" hidden="1">
      <c r="A119" s="10">
        <v>39.6929922135706</v>
      </c>
      <c r="B119" s="5" t="s">
        <v>96</v>
      </c>
      <c r="C119" s="27">
        <v>76</v>
      </c>
      <c r="D119" s="7" t="s">
        <v>10</v>
      </c>
      <c r="E119" s="28" t="s">
        <v>104</v>
      </c>
      <c r="F119" s="28" t="s">
        <v>222</v>
      </c>
      <c r="G119" s="7">
        <v>347</v>
      </c>
      <c r="H119" s="7">
        <v>0</v>
      </c>
      <c r="I119" s="7">
        <f>G119-H119</f>
        <v>347</v>
      </c>
      <c r="J119" s="30">
        <v>5</v>
      </c>
      <c r="K119" s="10">
        <v>296</v>
      </c>
    </row>
    <row r="120" spans="1:11" ht="14.25">
      <c r="A120" s="10">
        <v>40.0233592880978</v>
      </c>
      <c r="B120" s="5" t="s">
        <v>96</v>
      </c>
      <c r="C120" s="27">
        <v>76</v>
      </c>
      <c r="D120" s="7" t="s">
        <v>10</v>
      </c>
      <c r="E120" s="28" t="s">
        <v>104</v>
      </c>
      <c r="F120" s="28" t="s">
        <v>222</v>
      </c>
      <c r="G120" s="368" t="s">
        <v>223</v>
      </c>
      <c r="H120" s="368"/>
      <c r="I120" s="368"/>
      <c r="J120" s="368"/>
      <c r="K120" s="368"/>
    </row>
    <row r="121" spans="1:11" ht="14.25" hidden="1">
      <c r="A121" s="10">
        <v>40.3537263626251</v>
      </c>
      <c r="B121" s="5" t="s">
        <v>96</v>
      </c>
      <c r="C121" s="27">
        <v>64</v>
      </c>
      <c r="D121" s="7" t="s">
        <v>10</v>
      </c>
      <c r="E121" s="28" t="s">
        <v>138</v>
      </c>
      <c r="F121" s="28" t="s">
        <v>214</v>
      </c>
      <c r="G121" s="7">
        <v>7686</v>
      </c>
      <c r="H121" s="7">
        <v>7010</v>
      </c>
      <c r="I121" s="7">
        <f>G121-H121</f>
        <v>676</v>
      </c>
      <c r="J121" s="30">
        <v>0</v>
      </c>
      <c r="K121" s="10">
        <f aca="true" t="shared" si="4" ref="K121:K131">I121-J121</f>
        <v>676</v>
      </c>
    </row>
    <row r="122" spans="1:11" ht="14.25" hidden="1">
      <c r="A122" s="10">
        <v>40.6840934371524</v>
      </c>
      <c r="B122" s="5" t="s">
        <v>96</v>
      </c>
      <c r="C122" s="27">
        <v>64</v>
      </c>
      <c r="D122" s="7" t="s">
        <v>10</v>
      </c>
      <c r="E122" s="28" t="s">
        <v>138</v>
      </c>
      <c r="F122" s="28" t="s">
        <v>222</v>
      </c>
      <c r="G122" s="7">
        <v>948</v>
      </c>
      <c r="H122" s="7">
        <v>0</v>
      </c>
      <c r="I122" s="7">
        <f>G122-H122</f>
        <v>948</v>
      </c>
      <c r="J122" s="30">
        <v>0</v>
      </c>
      <c r="K122" s="10">
        <f t="shared" si="4"/>
        <v>948</v>
      </c>
    </row>
    <row r="123" spans="1:11" ht="14.25">
      <c r="A123" s="10">
        <v>41.0144605116796</v>
      </c>
      <c r="B123" s="5" t="s">
        <v>96</v>
      </c>
      <c r="C123" s="27">
        <v>64</v>
      </c>
      <c r="D123" s="7" t="s">
        <v>10</v>
      </c>
      <c r="E123" s="28" t="s">
        <v>138</v>
      </c>
      <c r="F123" s="28" t="s">
        <v>222</v>
      </c>
      <c r="G123" s="7">
        <v>948</v>
      </c>
      <c r="H123" s="7">
        <v>7686</v>
      </c>
      <c r="I123" s="7">
        <f>I121+I122</f>
        <v>1624</v>
      </c>
      <c r="J123" s="30">
        <v>0</v>
      </c>
      <c r="K123" s="10">
        <f t="shared" si="4"/>
        <v>1624</v>
      </c>
    </row>
    <row r="124" spans="1:11" ht="14.25" hidden="1">
      <c r="A124" s="10">
        <v>41.3448275862069</v>
      </c>
      <c r="B124" s="5" t="s">
        <v>96</v>
      </c>
      <c r="C124" s="27">
        <v>21</v>
      </c>
      <c r="D124" s="7" t="s">
        <v>10</v>
      </c>
      <c r="E124" s="28" t="s">
        <v>143</v>
      </c>
      <c r="F124" s="28" t="s">
        <v>214</v>
      </c>
      <c r="G124" s="7">
        <v>1543</v>
      </c>
      <c r="H124" s="7">
        <v>1666</v>
      </c>
      <c r="I124" s="7">
        <f>G124-H124</f>
        <v>-123</v>
      </c>
      <c r="J124" s="30">
        <v>0</v>
      </c>
      <c r="K124" s="10">
        <f t="shared" si="4"/>
        <v>-123</v>
      </c>
    </row>
    <row r="125" spans="1:11" ht="14.25" hidden="1">
      <c r="A125" s="10">
        <v>41.6751946607341</v>
      </c>
      <c r="B125" s="5" t="s">
        <v>96</v>
      </c>
      <c r="C125" s="27">
        <v>21</v>
      </c>
      <c r="D125" s="7" t="s">
        <v>10</v>
      </c>
      <c r="E125" s="28" t="s">
        <v>143</v>
      </c>
      <c r="F125" s="28" t="s">
        <v>222</v>
      </c>
      <c r="G125" s="7">
        <v>585</v>
      </c>
      <c r="H125" s="7">
        <v>0</v>
      </c>
      <c r="I125" s="7">
        <f>G125-H125</f>
        <v>585</v>
      </c>
      <c r="J125" s="30">
        <v>12</v>
      </c>
      <c r="K125" s="10">
        <f t="shared" si="4"/>
        <v>573</v>
      </c>
    </row>
    <row r="126" spans="1:11" ht="14.25">
      <c r="A126" s="10">
        <v>42.0055617352614</v>
      </c>
      <c r="B126" s="5" t="s">
        <v>96</v>
      </c>
      <c r="C126" s="27">
        <v>21</v>
      </c>
      <c r="D126" s="7" t="s">
        <v>10</v>
      </c>
      <c r="E126" s="28" t="s">
        <v>143</v>
      </c>
      <c r="F126" s="28" t="s">
        <v>222</v>
      </c>
      <c r="G126" s="7">
        <v>385</v>
      </c>
      <c r="H126" s="7">
        <v>1543</v>
      </c>
      <c r="I126" s="7">
        <f>I124+I125</f>
        <v>462</v>
      </c>
      <c r="J126" s="30">
        <v>12</v>
      </c>
      <c r="K126" s="10">
        <f t="shared" si="4"/>
        <v>450</v>
      </c>
    </row>
    <row r="127" spans="1:11" ht="14.25" hidden="1">
      <c r="A127" s="10">
        <v>42.3359288097886</v>
      </c>
      <c r="B127" s="5" t="s">
        <v>96</v>
      </c>
      <c r="C127" s="27">
        <v>6</v>
      </c>
      <c r="D127" s="7" t="s">
        <v>10</v>
      </c>
      <c r="E127" s="28" t="s">
        <v>148</v>
      </c>
      <c r="F127" s="28" t="s">
        <v>214</v>
      </c>
      <c r="G127" s="7">
        <v>2399</v>
      </c>
      <c r="H127" s="7">
        <v>2335</v>
      </c>
      <c r="I127" s="7">
        <f>G127-H127</f>
        <v>64</v>
      </c>
      <c r="J127" s="30">
        <v>0</v>
      </c>
      <c r="K127" s="10">
        <f t="shared" si="4"/>
        <v>64</v>
      </c>
    </row>
    <row r="128" spans="1:11" ht="14.25" hidden="1">
      <c r="A128" s="10">
        <v>42.6662958843159</v>
      </c>
      <c r="B128" s="5" t="s">
        <v>96</v>
      </c>
      <c r="C128" s="27">
        <v>6</v>
      </c>
      <c r="D128" s="7" t="s">
        <v>10</v>
      </c>
      <c r="E128" s="28" t="s">
        <v>148</v>
      </c>
      <c r="F128" s="28" t="s">
        <v>222</v>
      </c>
      <c r="G128" s="7">
        <v>455</v>
      </c>
      <c r="H128" s="7">
        <v>0</v>
      </c>
      <c r="I128" s="7">
        <f>G128-H128</f>
        <v>455</v>
      </c>
      <c r="J128" s="30">
        <v>0</v>
      </c>
      <c r="K128" s="10">
        <f t="shared" si="4"/>
        <v>455</v>
      </c>
    </row>
    <row r="129" spans="1:11" ht="14.25">
      <c r="A129" s="10">
        <v>42.9966629588431</v>
      </c>
      <c r="B129" s="5" t="s">
        <v>96</v>
      </c>
      <c r="C129" s="27">
        <v>6</v>
      </c>
      <c r="D129" s="7" t="s">
        <v>10</v>
      </c>
      <c r="E129" s="28" t="s">
        <v>148</v>
      </c>
      <c r="F129" s="28" t="s">
        <v>222</v>
      </c>
      <c r="G129" s="7">
        <v>455</v>
      </c>
      <c r="H129" s="7">
        <v>2399</v>
      </c>
      <c r="I129" s="7">
        <f>I127+I128</f>
        <v>519</v>
      </c>
      <c r="J129" s="30">
        <v>0</v>
      </c>
      <c r="K129" s="10">
        <f t="shared" si="4"/>
        <v>519</v>
      </c>
    </row>
    <row r="130" spans="1:11" ht="14.25" hidden="1">
      <c r="A130" s="10">
        <v>43.3270300333704</v>
      </c>
      <c r="B130" s="5" t="s">
        <v>96</v>
      </c>
      <c r="C130" s="27">
        <v>62</v>
      </c>
      <c r="D130" s="7" t="s">
        <v>10</v>
      </c>
      <c r="E130" s="28" t="s">
        <v>153</v>
      </c>
      <c r="F130" s="28" t="s">
        <v>214</v>
      </c>
      <c r="G130" s="7">
        <v>7495</v>
      </c>
      <c r="H130" s="7">
        <v>6060</v>
      </c>
      <c r="I130" s="7">
        <v>1035</v>
      </c>
      <c r="J130" s="30">
        <v>0</v>
      </c>
      <c r="K130" s="10">
        <f t="shared" si="4"/>
        <v>1035</v>
      </c>
    </row>
    <row r="131" spans="1:11" ht="14.25" hidden="1">
      <c r="A131" s="10">
        <v>43.6573971078976</v>
      </c>
      <c r="B131" s="5" t="s">
        <v>96</v>
      </c>
      <c r="C131" s="27">
        <v>62</v>
      </c>
      <c r="D131" s="7" t="s">
        <v>10</v>
      </c>
      <c r="E131" s="28" t="s">
        <v>153</v>
      </c>
      <c r="F131" s="28" t="s">
        <v>222</v>
      </c>
      <c r="G131" s="7">
        <v>1889</v>
      </c>
      <c r="H131" s="7">
        <v>0</v>
      </c>
      <c r="I131" s="7">
        <f>G131-H131</f>
        <v>1889</v>
      </c>
      <c r="J131" s="30">
        <v>0</v>
      </c>
      <c r="K131" s="10">
        <f t="shared" si="4"/>
        <v>1889</v>
      </c>
    </row>
    <row r="132" spans="1:11" ht="14.25">
      <c r="A132" s="10">
        <v>43.9877641824249</v>
      </c>
      <c r="B132" s="5" t="s">
        <v>96</v>
      </c>
      <c r="C132" s="27">
        <v>62</v>
      </c>
      <c r="D132" s="7" t="s">
        <v>10</v>
      </c>
      <c r="E132" s="28" t="s">
        <v>153</v>
      </c>
      <c r="F132" s="28" t="s">
        <v>222</v>
      </c>
      <c r="G132" s="368" t="s">
        <v>223</v>
      </c>
      <c r="H132" s="368"/>
      <c r="I132" s="368"/>
      <c r="J132" s="368"/>
      <c r="K132" s="368"/>
    </row>
    <row r="133" spans="1:11" ht="14.25" hidden="1">
      <c r="A133" s="10">
        <v>44.3181312569521</v>
      </c>
      <c r="B133" s="5" t="s">
        <v>96</v>
      </c>
      <c r="C133" s="27">
        <v>45</v>
      </c>
      <c r="D133" s="7" t="s">
        <v>10</v>
      </c>
      <c r="E133" s="28" t="s">
        <v>179</v>
      </c>
      <c r="F133" s="28" t="s">
        <v>214</v>
      </c>
      <c r="G133" s="7">
        <v>4551</v>
      </c>
      <c r="H133" s="7">
        <v>3519</v>
      </c>
      <c r="I133" s="7">
        <v>532</v>
      </c>
      <c r="J133" s="12">
        <v>0</v>
      </c>
      <c r="K133" s="10">
        <v>532</v>
      </c>
    </row>
    <row r="134" spans="1:11" ht="14.25" hidden="1">
      <c r="A134" s="10">
        <v>44.6484983314794</v>
      </c>
      <c r="B134" s="5" t="s">
        <v>96</v>
      </c>
      <c r="C134" s="27">
        <v>45</v>
      </c>
      <c r="D134" s="7" t="s">
        <v>10</v>
      </c>
      <c r="E134" s="28" t="s">
        <v>179</v>
      </c>
      <c r="F134" s="28" t="s">
        <v>222</v>
      </c>
      <c r="G134" s="7">
        <v>1435</v>
      </c>
      <c r="H134" s="7">
        <v>0</v>
      </c>
      <c r="I134" s="7">
        <f>G134-H134</f>
        <v>1435</v>
      </c>
      <c r="J134" s="30">
        <v>20</v>
      </c>
      <c r="K134" s="10">
        <f aca="true" t="shared" si="5" ref="K134:K174">I134-J134</f>
        <v>1415</v>
      </c>
    </row>
    <row r="135" spans="1:11" ht="14.25">
      <c r="A135" s="10">
        <v>44.9788654060066</v>
      </c>
      <c r="B135" s="5" t="s">
        <v>96</v>
      </c>
      <c r="C135" s="27">
        <v>45</v>
      </c>
      <c r="D135" s="7" t="s">
        <v>10</v>
      </c>
      <c r="E135" s="28" t="s">
        <v>179</v>
      </c>
      <c r="F135" s="28" t="s">
        <v>222</v>
      </c>
      <c r="G135" s="368" t="s">
        <v>223</v>
      </c>
      <c r="H135" s="368"/>
      <c r="I135" s="368"/>
      <c r="J135" s="368"/>
      <c r="K135" s="368"/>
    </row>
    <row r="136" spans="1:11" ht="14.25" hidden="1">
      <c r="A136" s="10">
        <v>45.3092324805339</v>
      </c>
      <c r="B136" s="5" t="s">
        <v>202</v>
      </c>
      <c r="C136" s="27">
        <v>3</v>
      </c>
      <c r="D136" s="7" t="s">
        <v>10</v>
      </c>
      <c r="E136" s="28" t="s">
        <v>147</v>
      </c>
      <c r="F136" s="28" t="s">
        <v>214</v>
      </c>
      <c r="G136" s="7">
        <v>7873</v>
      </c>
      <c r="H136" s="7">
        <v>6438</v>
      </c>
      <c r="I136" s="7">
        <v>835</v>
      </c>
      <c r="J136" s="12">
        <v>0</v>
      </c>
      <c r="K136" s="10">
        <f t="shared" si="5"/>
        <v>835</v>
      </c>
    </row>
    <row r="137" spans="1:11" ht="14.25" hidden="1">
      <c r="A137" s="10">
        <v>45.6395995550611</v>
      </c>
      <c r="B137" s="5" t="s">
        <v>202</v>
      </c>
      <c r="C137" s="27">
        <v>3</v>
      </c>
      <c r="D137" s="7" t="s">
        <v>10</v>
      </c>
      <c r="E137" s="28" t="s">
        <v>147</v>
      </c>
      <c r="F137" s="28" t="s">
        <v>222</v>
      </c>
      <c r="G137" s="7">
        <v>1836</v>
      </c>
      <c r="H137" s="7">
        <v>0</v>
      </c>
      <c r="I137" s="7">
        <f>G137-H137</f>
        <v>1836</v>
      </c>
      <c r="J137" s="30">
        <v>17.43</v>
      </c>
      <c r="K137" s="10">
        <f t="shared" si="5"/>
        <v>1818.57</v>
      </c>
    </row>
    <row r="138" spans="1:11" ht="14.25">
      <c r="A138" s="10">
        <v>45.9699666295884</v>
      </c>
      <c r="B138" s="5" t="s">
        <v>202</v>
      </c>
      <c r="C138" s="27">
        <v>3</v>
      </c>
      <c r="D138" s="7" t="s">
        <v>10</v>
      </c>
      <c r="E138" s="28" t="s">
        <v>147</v>
      </c>
      <c r="F138" s="28" t="s">
        <v>222</v>
      </c>
      <c r="G138" s="7">
        <v>1836</v>
      </c>
      <c r="H138" s="7">
        <v>7873</v>
      </c>
      <c r="I138" s="7">
        <f>I136+I137</f>
        <v>2671</v>
      </c>
      <c r="J138" s="30">
        <v>17.43</v>
      </c>
      <c r="K138" s="10">
        <f t="shared" si="5"/>
        <v>2653.57</v>
      </c>
    </row>
    <row r="139" spans="1:11" ht="14.25" hidden="1">
      <c r="A139" s="10">
        <v>46.3003337041156</v>
      </c>
      <c r="B139" s="5" t="s">
        <v>187</v>
      </c>
      <c r="C139" s="7">
        <v>66</v>
      </c>
      <c r="D139" s="7" t="s">
        <v>10</v>
      </c>
      <c r="E139" s="8">
        <v>320347</v>
      </c>
      <c r="F139" s="28" t="s">
        <v>214</v>
      </c>
      <c r="G139" s="7">
        <v>5286</v>
      </c>
      <c r="H139" s="7">
        <v>5091</v>
      </c>
      <c r="I139" s="7">
        <v>95</v>
      </c>
      <c r="J139" s="12">
        <v>-3</v>
      </c>
      <c r="K139" s="10">
        <f t="shared" si="5"/>
        <v>98</v>
      </c>
    </row>
    <row r="140" spans="1:11" ht="14.25" hidden="1">
      <c r="A140" s="10">
        <v>46.6307007786429</v>
      </c>
      <c r="B140" s="5" t="s">
        <v>187</v>
      </c>
      <c r="C140" s="7">
        <v>66</v>
      </c>
      <c r="D140" s="7" t="s">
        <v>10</v>
      </c>
      <c r="E140" s="8">
        <v>320347</v>
      </c>
      <c r="F140" s="28" t="s">
        <v>222</v>
      </c>
      <c r="G140" s="7">
        <v>277</v>
      </c>
      <c r="H140" s="7">
        <v>0</v>
      </c>
      <c r="I140" s="7">
        <f>G140-H140</f>
        <v>277</v>
      </c>
      <c r="J140" s="30">
        <v>5</v>
      </c>
      <c r="K140" s="10">
        <f t="shared" si="5"/>
        <v>272</v>
      </c>
    </row>
    <row r="141" spans="1:11" ht="14.25">
      <c r="A141" s="10">
        <v>46.9610678531702</v>
      </c>
      <c r="B141" s="5" t="s">
        <v>187</v>
      </c>
      <c r="C141" s="7">
        <v>66</v>
      </c>
      <c r="D141" s="7" t="s">
        <v>10</v>
      </c>
      <c r="E141" s="8">
        <v>320347</v>
      </c>
      <c r="F141" s="28" t="s">
        <v>222</v>
      </c>
      <c r="G141" s="7">
        <v>277</v>
      </c>
      <c r="H141" s="7">
        <v>5286</v>
      </c>
      <c r="I141" s="7">
        <f>I139+I140</f>
        <v>372</v>
      </c>
      <c r="J141" s="30">
        <v>2</v>
      </c>
      <c r="K141" s="10">
        <f t="shared" si="5"/>
        <v>370</v>
      </c>
    </row>
    <row r="142" spans="1:11" ht="14.25" hidden="1">
      <c r="A142" s="10">
        <v>47.2914349276974</v>
      </c>
      <c r="B142" s="5" t="s">
        <v>187</v>
      </c>
      <c r="C142" s="27">
        <v>55</v>
      </c>
      <c r="D142" s="7" t="s">
        <v>10</v>
      </c>
      <c r="E142" s="28" t="s">
        <v>140</v>
      </c>
      <c r="F142" s="28" t="s">
        <v>214</v>
      </c>
      <c r="G142" s="7">
        <v>2460</v>
      </c>
      <c r="H142" s="7">
        <v>2165</v>
      </c>
      <c r="I142" s="7">
        <f>G142-H142</f>
        <v>295</v>
      </c>
      <c r="J142" s="12">
        <v>0</v>
      </c>
      <c r="K142" s="10">
        <f t="shared" si="5"/>
        <v>295</v>
      </c>
    </row>
    <row r="143" spans="1:11" ht="14.25" hidden="1">
      <c r="A143" s="10">
        <v>47.6218020022247</v>
      </c>
      <c r="B143" s="5" t="s">
        <v>187</v>
      </c>
      <c r="C143" s="27">
        <v>55</v>
      </c>
      <c r="D143" s="7" t="s">
        <v>10</v>
      </c>
      <c r="E143" s="28" t="s">
        <v>140</v>
      </c>
      <c r="F143" s="28" t="s">
        <v>222</v>
      </c>
      <c r="G143" s="7">
        <v>336</v>
      </c>
      <c r="H143" s="7">
        <v>0</v>
      </c>
      <c r="I143" s="7">
        <f>G143-H143</f>
        <v>336</v>
      </c>
      <c r="J143" s="30">
        <v>25.132</v>
      </c>
      <c r="K143" s="10">
        <f t="shared" si="5"/>
        <v>310.868</v>
      </c>
    </row>
    <row r="144" spans="1:11" ht="14.25">
      <c r="A144" s="10">
        <v>47.9521690767519</v>
      </c>
      <c r="B144" s="5" t="s">
        <v>187</v>
      </c>
      <c r="C144" s="27">
        <v>55</v>
      </c>
      <c r="D144" s="7" t="s">
        <v>10</v>
      </c>
      <c r="E144" s="28" t="s">
        <v>140</v>
      </c>
      <c r="F144" s="28" t="s">
        <v>222</v>
      </c>
      <c r="G144" s="7">
        <v>436</v>
      </c>
      <c r="H144" s="7">
        <v>2460</v>
      </c>
      <c r="I144" s="7">
        <v>436</v>
      </c>
      <c r="J144" s="30">
        <v>25.132</v>
      </c>
      <c r="K144" s="10">
        <f t="shared" si="5"/>
        <v>410.868</v>
      </c>
    </row>
    <row r="145" spans="1:11" ht="14.25" hidden="1">
      <c r="A145" s="10">
        <v>48.2825361512792</v>
      </c>
      <c r="B145" s="5" t="s">
        <v>187</v>
      </c>
      <c r="C145" s="27">
        <v>59</v>
      </c>
      <c r="D145" s="7" t="s">
        <v>10</v>
      </c>
      <c r="E145" s="28" t="s">
        <v>35</v>
      </c>
      <c r="F145" s="28" t="s">
        <v>214</v>
      </c>
      <c r="G145" s="7">
        <v>9028</v>
      </c>
      <c r="H145" s="7">
        <v>8474</v>
      </c>
      <c r="I145" s="7">
        <f>G145-H145</f>
        <v>554</v>
      </c>
      <c r="J145" s="12">
        <v>0</v>
      </c>
      <c r="K145" s="10">
        <f t="shared" si="5"/>
        <v>554</v>
      </c>
    </row>
    <row r="146" spans="1:11" ht="14.25" hidden="1">
      <c r="A146" s="10">
        <v>48.6129032258064</v>
      </c>
      <c r="B146" s="5" t="s">
        <v>187</v>
      </c>
      <c r="C146" s="27">
        <v>59</v>
      </c>
      <c r="D146" s="7" t="s">
        <v>10</v>
      </c>
      <c r="E146" s="28" t="s">
        <v>35</v>
      </c>
      <c r="F146" s="28" t="s">
        <v>222</v>
      </c>
      <c r="G146" s="7">
        <v>703</v>
      </c>
      <c r="H146" s="7">
        <v>0</v>
      </c>
      <c r="I146" s="7">
        <f>G146-H146</f>
        <v>703</v>
      </c>
      <c r="J146" s="30">
        <v>21.26</v>
      </c>
      <c r="K146" s="10">
        <f t="shared" si="5"/>
        <v>681.74</v>
      </c>
    </row>
    <row r="147" spans="1:11" ht="14.25">
      <c r="A147" s="10">
        <v>48.9432703003337</v>
      </c>
      <c r="B147" s="5" t="s">
        <v>187</v>
      </c>
      <c r="C147" s="27">
        <v>59</v>
      </c>
      <c r="D147" s="7" t="s">
        <v>10</v>
      </c>
      <c r="E147" s="28" t="s">
        <v>35</v>
      </c>
      <c r="F147" s="28" t="s">
        <v>222</v>
      </c>
      <c r="G147" s="7">
        <v>703</v>
      </c>
      <c r="H147" s="7">
        <v>9028</v>
      </c>
      <c r="I147" s="7">
        <f>I145+I146</f>
        <v>1257</v>
      </c>
      <c r="J147" s="30">
        <v>21.26</v>
      </c>
      <c r="K147" s="10">
        <f t="shared" si="5"/>
        <v>1235.74</v>
      </c>
    </row>
    <row r="148" spans="1:11" ht="14.25" hidden="1">
      <c r="A148" s="10">
        <v>49.2736373748609</v>
      </c>
      <c r="B148" s="5" t="s">
        <v>187</v>
      </c>
      <c r="C148" s="27">
        <v>32</v>
      </c>
      <c r="D148" s="7" t="s">
        <v>10</v>
      </c>
      <c r="E148" s="28" t="s">
        <v>60</v>
      </c>
      <c r="F148" s="28" t="s">
        <v>214</v>
      </c>
      <c r="G148" s="7">
        <v>20500</v>
      </c>
      <c r="H148" s="7">
        <v>18996</v>
      </c>
      <c r="I148" s="7">
        <f>G148-H148</f>
        <v>1504</v>
      </c>
      <c r="J148" s="12">
        <v>2</v>
      </c>
      <c r="K148" s="10">
        <f t="shared" si="5"/>
        <v>1502</v>
      </c>
    </row>
    <row r="149" spans="1:11" ht="14.25" hidden="1">
      <c r="A149" s="10">
        <v>49.6040044493882</v>
      </c>
      <c r="B149" s="5" t="s">
        <v>187</v>
      </c>
      <c r="C149" s="27">
        <v>32</v>
      </c>
      <c r="D149" s="7" t="s">
        <v>10</v>
      </c>
      <c r="E149" s="28" t="s">
        <v>60</v>
      </c>
      <c r="F149" s="28" t="s">
        <v>222</v>
      </c>
      <c r="G149" s="7">
        <v>1911</v>
      </c>
      <c r="H149" s="7">
        <v>0</v>
      </c>
      <c r="I149" s="7">
        <f aca="true" t="shared" si="6" ref="I149:I173">G149-H149</f>
        <v>1911</v>
      </c>
      <c r="J149" s="30">
        <v>7</v>
      </c>
      <c r="K149" s="10">
        <f t="shared" si="5"/>
        <v>1904</v>
      </c>
    </row>
    <row r="150" spans="1:11" ht="14.25">
      <c r="A150" s="10">
        <v>49.9343715239154</v>
      </c>
      <c r="B150" s="5" t="s">
        <v>187</v>
      </c>
      <c r="C150" s="27">
        <v>32</v>
      </c>
      <c r="D150" s="7" t="s">
        <v>10</v>
      </c>
      <c r="E150" s="28" t="s">
        <v>60</v>
      </c>
      <c r="F150" s="28" t="s">
        <v>222</v>
      </c>
      <c r="G150" s="7">
        <v>1911</v>
      </c>
      <c r="H150" s="7">
        <v>20500</v>
      </c>
      <c r="I150" s="7">
        <f>I148+I149</f>
        <v>3415</v>
      </c>
      <c r="J150" s="30">
        <v>9</v>
      </c>
      <c r="K150" s="10">
        <f t="shared" si="5"/>
        <v>3406</v>
      </c>
    </row>
    <row r="151" spans="1:11" ht="14.25" hidden="1">
      <c r="A151" s="10">
        <v>50.2647385984427</v>
      </c>
      <c r="B151" s="5" t="s">
        <v>187</v>
      </c>
      <c r="C151" s="27">
        <v>30</v>
      </c>
      <c r="D151" s="7" t="s">
        <v>10</v>
      </c>
      <c r="E151" s="28" t="s">
        <v>83</v>
      </c>
      <c r="F151" s="28" t="s">
        <v>214</v>
      </c>
      <c r="G151" s="7">
        <v>9649</v>
      </c>
      <c r="H151" s="7">
        <v>8789</v>
      </c>
      <c r="I151" s="7">
        <f t="shared" si="6"/>
        <v>860</v>
      </c>
      <c r="J151" s="30">
        <v>0</v>
      </c>
      <c r="K151" s="10">
        <f t="shared" si="5"/>
        <v>860</v>
      </c>
    </row>
    <row r="152" spans="1:11" ht="14.25" hidden="1">
      <c r="A152" s="10">
        <v>50.5951056729699</v>
      </c>
      <c r="B152" s="5" t="s">
        <v>187</v>
      </c>
      <c r="C152" s="27">
        <v>30</v>
      </c>
      <c r="D152" s="7" t="s">
        <v>10</v>
      </c>
      <c r="E152" s="28" t="s">
        <v>83</v>
      </c>
      <c r="F152" s="28" t="s">
        <v>222</v>
      </c>
      <c r="G152" s="7">
        <v>1072</v>
      </c>
      <c r="H152" s="7">
        <v>0</v>
      </c>
      <c r="I152" s="7">
        <f t="shared" si="6"/>
        <v>1072</v>
      </c>
      <c r="J152" s="30">
        <v>0</v>
      </c>
      <c r="K152" s="10">
        <f t="shared" si="5"/>
        <v>1072</v>
      </c>
    </row>
    <row r="153" spans="1:11" ht="14.25">
      <c r="A153" s="10">
        <v>50.9254727474972</v>
      </c>
      <c r="B153" s="5" t="s">
        <v>187</v>
      </c>
      <c r="C153" s="27">
        <v>30</v>
      </c>
      <c r="D153" s="7" t="s">
        <v>10</v>
      </c>
      <c r="E153" s="28" t="s">
        <v>83</v>
      </c>
      <c r="F153" s="28" t="s">
        <v>222</v>
      </c>
      <c r="G153" s="7">
        <v>1072</v>
      </c>
      <c r="H153" s="7">
        <v>9649</v>
      </c>
      <c r="I153" s="7">
        <f>I151+I152</f>
        <v>1932</v>
      </c>
      <c r="J153" s="30">
        <v>0</v>
      </c>
      <c r="K153" s="10">
        <f t="shared" si="5"/>
        <v>1932</v>
      </c>
    </row>
    <row r="154" spans="1:11" ht="14.25" hidden="1">
      <c r="A154" s="10">
        <v>51.2558398220244</v>
      </c>
      <c r="B154" s="5" t="s">
        <v>187</v>
      </c>
      <c r="C154" s="27" t="s">
        <v>188</v>
      </c>
      <c r="D154" s="7" t="s">
        <v>10</v>
      </c>
      <c r="E154" s="28" t="s">
        <v>189</v>
      </c>
      <c r="F154" s="28" t="s">
        <v>214</v>
      </c>
      <c r="G154" s="7">
        <v>1039</v>
      </c>
      <c r="H154" s="7">
        <v>815</v>
      </c>
      <c r="I154" s="7">
        <v>124</v>
      </c>
      <c r="J154" s="12">
        <v>1</v>
      </c>
      <c r="K154" s="10">
        <f t="shared" si="5"/>
        <v>123</v>
      </c>
    </row>
    <row r="155" spans="1:11" ht="14.25" hidden="1">
      <c r="A155" s="10">
        <v>51.5862068965517</v>
      </c>
      <c r="B155" s="5" t="s">
        <v>187</v>
      </c>
      <c r="C155" s="27" t="s">
        <v>188</v>
      </c>
      <c r="D155" s="7" t="s">
        <v>10</v>
      </c>
      <c r="E155" s="28" t="s">
        <v>189</v>
      </c>
      <c r="F155" s="28" t="s">
        <v>222</v>
      </c>
      <c r="G155" s="7">
        <v>266</v>
      </c>
      <c r="H155" s="7">
        <v>0</v>
      </c>
      <c r="I155" s="7">
        <f t="shared" si="6"/>
        <v>266</v>
      </c>
      <c r="J155" s="30">
        <v>3</v>
      </c>
      <c r="K155" s="10">
        <f t="shared" si="5"/>
        <v>263</v>
      </c>
    </row>
    <row r="156" spans="1:11" ht="14.25">
      <c r="A156" s="10">
        <v>51.9165739710789</v>
      </c>
      <c r="B156" s="5" t="s">
        <v>187</v>
      </c>
      <c r="C156" s="27" t="s">
        <v>188</v>
      </c>
      <c r="D156" s="7" t="s">
        <v>10</v>
      </c>
      <c r="E156" s="28" t="s">
        <v>189</v>
      </c>
      <c r="F156" s="28" t="s">
        <v>222</v>
      </c>
      <c r="G156" s="7">
        <v>266</v>
      </c>
      <c r="H156" s="7">
        <v>1039</v>
      </c>
      <c r="I156" s="7">
        <f>I154+I155</f>
        <v>390</v>
      </c>
      <c r="J156" s="30">
        <v>4</v>
      </c>
      <c r="K156" s="10">
        <f t="shared" si="5"/>
        <v>386</v>
      </c>
    </row>
    <row r="157" spans="1:11" ht="14.25" hidden="1">
      <c r="A157" s="10">
        <v>52.2469410456062</v>
      </c>
      <c r="B157" s="5" t="s">
        <v>203</v>
      </c>
      <c r="C157" s="27">
        <v>34</v>
      </c>
      <c r="D157" s="7" t="s">
        <v>10</v>
      </c>
      <c r="E157" s="28" t="s">
        <v>28</v>
      </c>
      <c r="F157" s="28" t="s">
        <v>214</v>
      </c>
      <c r="G157" s="7">
        <v>7699</v>
      </c>
      <c r="H157" s="7">
        <v>7325</v>
      </c>
      <c r="I157" s="7">
        <f t="shared" si="6"/>
        <v>374</v>
      </c>
      <c r="J157" s="12">
        <v>0</v>
      </c>
      <c r="K157" s="10">
        <f t="shared" si="5"/>
        <v>374</v>
      </c>
    </row>
    <row r="158" spans="1:11" ht="14.25" hidden="1">
      <c r="A158" s="10">
        <v>52.5773081201334</v>
      </c>
      <c r="B158" s="5" t="s">
        <v>203</v>
      </c>
      <c r="C158" s="27">
        <v>34</v>
      </c>
      <c r="D158" s="7" t="s">
        <v>10</v>
      </c>
      <c r="E158" s="28" t="s">
        <v>28</v>
      </c>
      <c r="F158" s="28" t="s">
        <v>222</v>
      </c>
      <c r="G158" s="7">
        <v>464</v>
      </c>
      <c r="H158" s="7">
        <v>0</v>
      </c>
      <c r="I158" s="7">
        <f t="shared" si="6"/>
        <v>464</v>
      </c>
      <c r="J158" s="30">
        <v>4.87</v>
      </c>
      <c r="K158" s="10">
        <f t="shared" si="5"/>
        <v>459.13</v>
      </c>
    </row>
    <row r="159" spans="1:11" ht="14.25">
      <c r="A159" s="10">
        <v>52.9076751946607</v>
      </c>
      <c r="B159" s="5" t="s">
        <v>203</v>
      </c>
      <c r="C159" s="27">
        <v>34</v>
      </c>
      <c r="D159" s="7" t="s">
        <v>10</v>
      </c>
      <c r="E159" s="28" t="s">
        <v>28</v>
      </c>
      <c r="F159" s="28" t="s">
        <v>222</v>
      </c>
      <c r="G159" s="7">
        <v>464</v>
      </c>
      <c r="H159" s="7">
        <v>7699</v>
      </c>
      <c r="I159" s="7">
        <f>I157+I158</f>
        <v>838</v>
      </c>
      <c r="J159" s="30">
        <v>4.87</v>
      </c>
      <c r="K159" s="10">
        <f t="shared" si="5"/>
        <v>833.13</v>
      </c>
    </row>
    <row r="160" spans="1:11" ht="14.25" hidden="1">
      <c r="A160" s="10">
        <v>53.2380422691879</v>
      </c>
      <c r="B160" s="5" t="s">
        <v>203</v>
      </c>
      <c r="C160" s="27" t="s">
        <v>38</v>
      </c>
      <c r="D160" s="7" t="s">
        <v>10</v>
      </c>
      <c r="E160" s="28" t="s">
        <v>39</v>
      </c>
      <c r="F160" s="28" t="s">
        <v>214</v>
      </c>
      <c r="G160" s="7">
        <v>3035</v>
      </c>
      <c r="H160" s="7">
        <v>2836</v>
      </c>
      <c r="I160" s="7">
        <f t="shared" si="6"/>
        <v>199</v>
      </c>
      <c r="J160" s="30">
        <v>0</v>
      </c>
      <c r="K160" s="10">
        <f t="shared" si="5"/>
        <v>199</v>
      </c>
    </row>
    <row r="161" spans="1:11" ht="14.25" hidden="1">
      <c r="A161" s="10">
        <v>53.5684093437152</v>
      </c>
      <c r="B161" s="5" t="s">
        <v>203</v>
      </c>
      <c r="C161" s="27" t="s">
        <v>38</v>
      </c>
      <c r="D161" s="7" t="s">
        <v>10</v>
      </c>
      <c r="E161" s="28" t="s">
        <v>39</v>
      </c>
      <c r="F161" s="28" t="s">
        <v>222</v>
      </c>
      <c r="G161" s="7">
        <v>232</v>
      </c>
      <c r="H161" s="7">
        <v>0</v>
      </c>
      <c r="I161" s="7">
        <f t="shared" si="6"/>
        <v>232</v>
      </c>
      <c r="J161" s="30">
        <v>0</v>
      </c>
      <c r="K161" s="10">
        <f t="shared" si="5"/>
        <v>232</v>
      </c>
    </row>
    <row r="162" spans="1:11" ht="14.25">
      <c r="A162" s="10">
        <v>53.8987764182425</v>
      </c>
      <c r="B162" s="5" t="s">
        <v>203</v>
      </c>
      <c r="C162" s="27" t="s">
        <v>38</v>
      </c>
      <c r="D162" s="7" t="s">
        <v>10</v>
      </c>
      <c r="E162" s="28" t="s">
        <v>39</v>
      </c>
      <c r="F162" s="28" t="s">
        <v>222</v>
      </c>
      <c r="G162" s="7">
        <v>232</v>
      </c>
      <c r="H162" s="7">
        <v>3035</v>
      </c>
      <c r="I162" s="7">
        <f>I160+I161</f>
        <v>431</v>
      </c>
      <c r="J162" s="30">
        <v>0</v>
      </c>
      <c r="K162" s="10">
        <f t="shared" si="5"/>
        <v>431</v>
      </c>
    </row>
    <row r="163" spans="1:11" ht="14.25" hidden="1">
      <c r="A163" s="10">
        <v>54.2291434927697</v>
      </c>
      <c r="B163" s="5" t="s">
        <v>128</v>
      </c>
      <c r="C163" s="27">
        <v>76</v>
      </c>
      <c r="D163" s="7" t="s">
        <v>10</v>
      </c>
      <c r="E163" s="28" t="s">
        <v>20</v>
      </c>
      <c r="F163" s="28" t="s">
        <v>214</v>
      </c>
      <c r="G163" s="7">
        <v>3946</v>
      </c>
      <c r="H163" s="7">
        <v>3783</v>
      </c>
      <c r="I163" s="7">
        <f t="shared" si="6"/>
        <v>163</v>
      </c>
      <c r="J163" s="12">
        <v>-5</v>
      </c>
      <c r="K163" s="10">
        <f t="shared" si="5"/>
        <v>168</v>
      </c>
    </row>
    <row r="164" spans="1:11" ht="14.25" hidden="1">
      <c r="A164" s="10">
        <v>54.559510567297</v>
      </c>
      <c r="B164" s="5" t="s">
        <v>128</v>
      </c>
      <c r="C164" s="27">
        <v>76</v>
      </c>
      <c r="D164" s="7" t="s">
        <v>10</v>
      </c>
      <c r="E164" s="28" t="s">
        <v>20</v>
      </c>
      <c r="F164" s="28" t="s">
        <v>222</v>
      </c>
      <c r="G164" s="7">
        <v>567</v>
      </c>
      <c r="H164" s="7">
        <v>0</v>
      </c>
      <c r="I164" s="7">
        <f t="shared" si="6"/>
        <v>567</v>
      </c>
      <c r="J164" s="30">
        <v>18</v>
      </c>
      <c r="K164" s="10">
        <f t="shared" si="5"/>
        <v>549</v>
      </c>
    </row>
    <row r="165" spans="1:11" ht="14.25">
      <c r="A165" s="10">
        <v>54.8898776418242</v>
      </c>
      <c r="B165" s="5" t="s">
        <v>128</v>
      </c>
      <c r="C165" s="27">
        <v>76</v>
      </c>
      <c r="D165" s="7" t="s">
        <v>10</v>
      </c>
      <c r="E165" s="28" t="s">
        <v>20</v>
      </c>
      <c r="F165" s="28" t="s">
        <v>222</v>
      </c>
      <c r="G165" s="368" t="s">
        <v>223</v>
      </c>
      <c r="H165" s="368"/>
      <c r="I165" s="368"/>
      <c r="J165" s="368"/>
      <c r="K165" s="368"/>
    </row>
    <row r="166" spans="1:11" ht="14.25" hidden="1">
      <c r="A166" s="10">
        <v>55.2202447163515</v>
      </c>
      <c r="B166" s="5" t="s">
        <v>128</v>
      </c>
      <c r="C166" s="27">
        <v>5</v>
      </c>
      <c r="D166" s="7" t="s">
        <v>10</v>
      </c>
      <c r="E166" s="28" t="s">
        <v>27</v>
      </c>
      <c r="F166" s="28" t="s">
        <v>214</v>
      </c>
      <c r="G166" s="7">
        <v>14983</v>
      </c>
      <c r="H166" s="7">
        <v>14246</v>
      </c>
      <c r="I166" s="7">
        <f t="shared" si="6"/>
        <v>737</v>
      </c>
      <c r="J166" s="12">
        <v>-17</v>
      </c>
      <c r="K166" s="10">
        <f t="shared" si="5"/>
        <v>754</v>
      </c>
    </row>
    <row r="167" spans="1:11" ht="14.25" hidden="1">
      <c r="A167" s="10">
        <v>55.5506117908787</v>
      </c>
      <c r="B167" s="5" t="s">
        <v>128</v>
      </c>
      <c r="C167" s="27">
        <v>5</v>
      </c>
      <c r="D167" s="7" t="s">
        <v>10</v>
      </c>
      <c r="E167" s="28" t="s">
        <v>27</v>
      </c>
      <c r="F167" s="28" t="s">
        <v>222</v>
      </c>
      <c r="G167" s="7">
        <v>981</v>
      </c>
      <c r="H167" s="7">
        <v>0</v>
      </c>
      <c r="I167" s="7">
        <f t="shared" si="6"/>
        <v>981</v>
      </c>
      <c r="J167" s="30">
        <v>98.75</v>
      </c>
      <c r="K167" s="10">
        <f t="shared" si="5"/>
        <v>882.25</v>
      </c>
    </row>
    <row r="168" spans="1:11" ht="14.25">
      <c r="A168" s="10">
        <v>55.880978865406</v>
      </c>
      <c r="B168" s="5" t="s">
        <v>128</v>
      </c>
      <c r="C168" s="27">
        <v>5</v>
      </c>
      <c r="D168" s="7" t="s">
        <v>10</v>
      </c>
      <c r="E168" s="28" t="s">
        <v>27</v>
      </c>
      <c r="F168" s="28" t="s">
        <v>222</v>
      </c>
      <c r="G168" s="368" t="s">
        <v>223</v>
      </c>
      <c r="H168" s="368"/>
      <c r="I168" s="368"/>
      <c r="J168" s="368"/>
      <c r="K168" s="368"/>
    </row>
    <row r="169" spans="1:11" ht="14.25" hidden="1">
      <c r="A169" s="10">
        <v>56.2113459399332</v>
      </c>
      <c r="B169" s="5" t="s">
        <v>128</v>
      </c>
      <c r="C169" s="6">
        <v>10</v>
      </c>
      <c r="D169" s="7" t="s">
        <v>10</v>
      </c>
      <c r="E169" s="40" t="s">
        <v>211</v>
      </c>
      <c r="F169" s="28" t="s">
        <v>214</v>
      </c>
      <c r="G169" s="4">
        <v>22075</v>
      </c>
      <c r="H169" s="4">
        <v>22394</v>
      </c>
      <c r="I169" s="7">
        <f t="shared" si="6"/>
        <v>-319</v>
      </c>
      <c r="J169" s="12">
        <v>0</v>
      </c>
      <c r="K169" s="4">
        <f t="shared" si="5"/>
        <v>-319</v>
      </c>
    </row>
    <row r="170" spans="1:11" ht="14.25" hidden="1">
      <c r="A170" s="10">
        <v>56.5417130144605</v>
      </c>
      <c r="B170" s="5" t="s">
        <v>128</v>
      </c>
      <c r="C170" s="6">
        <v>10</v>
      </c>
      <c r="D170" s="7" t="s">
        <v>10</v>
      </c>
      <c r="E170" s="40" t="s">
        <v>211</v>
      </c>
      <c r="F170" s="28" t="s">
        <v>222</v>
      </c>
      <c r="G170" s="4">
        <v>3891</v>
      </c>
      <c r="H170" s="4">
        <v>0</v>
      </c>
      <c r="I170" s="7">
        <f t="shared" si="6"/>
        <v>3891</v>
      </c>
      <c r="J170" s="12">
        <v>35</v>
      </c>
      <c r="K170" s="4">
        <f t="shared" si="5"/>
        <v>3856</v>
      </c>
    </row>
    <row r="171" spans="1:11" ht="14.25">
      <c r="A171" s="10">
        <v>56.8720800889877</v>
      </c>
      <c r="B171" s="5" t="s">
        <v>128</v>
      </c>
      <c r="C171" s="6">
        <v>10</v>
      </c>
      <c r="D171" s="7" t="s">
        <v>10</v>
      </c>
      <c r="E171" s="40" t="s">
        <v>211</v>
      </c>
      <c r="F171" s="28" t="s">
        <v>222</v>
      </c>
      <c r="G171" s="4">
        <v>2631</v>
      </c>
      <c r="H171" s="4">
        <v>22075</v>
      </c>
      <c r="I171" s="7">
        <f>I169+I170</f>
        <v>3572</v>
      </c>
      <c r="J171" s="12">
        <v>35</v>
      </c>
      <c r="K171" s="4">
        <f t="shared" si="5"/>
        <v>3537</v>
      </c>
    </row>
    <row r="172" spans="1:11" ht="14.25" hidden="1">
      <c r="A172" s="10">
        <v>57.202447163515</v>
      </c>
      <c r="B172" s="5" t="s">
        <v>128</v>
      </c>
      <c r="C172" s="27">
        <v>38</v>
      </c>
      <c r="D172" s="7" t="s">
        <v>10</v>
      </c>
      <c r="E172" s="28" t="s">
        <v>67</v>
      </c>
      <c r="F172" s="28" t="s">
        <v>214</v>
      </c>
      <c r="G172" s="7">
        <v>1892</v>
      </c>
      <c r="H172" s="7">
        <v>1609</v>
      </c>
      <c r="I172" s="7">
        <f t="shared" si="6"/>
        <v>283</v>
      </c>
      <c r="J172" s="12">
        <v>0</v>
      </c>
      <c r="K172" s="10">
        <f t="shared" si="5"/>
        <v>283</v>
      </c>
    </row>
    <row r="173" spans="1:11" ht="14.25" hidden="1">
      <c r="A173" s="10">
        <v>57.5328142380422</v>
      </c>
      <c r="B173" s="5" t="s">
        <v>128</v>
      </c>
      <c r="C173" s="27">
        <v>38</v>
      </c>
      <c r="D173" s="7" t="s">
        <v>10</v>
      </c>
      <c r="E173" s="28" t="s">
        <v>67</v>
      </c>
      <c r="F173" s="28" t="s">
        <v>222</v>
      </c>
      <c r="G173" s="7">
        <v>198</v>
      </c>
      <c r="H173" s="7">
        <v>0</v>
      </c>
      <c r="I173" s="7">
        <f t="shared" si="6"/>
        <v>198</v>
      </c>
      <c r="J173" s="30">
        <v>2.52</v>
      </c>
      <c r="K173" s="10">
        <f t="shared" si="5"/>
        <v>195.48</v>
      </c>
    </row>
    <row r="174" spans="1:11" ht="14.25">
      <c r="A174" s="10">
        <v>57.8631813125695</v>
      </c>
      <c r="B174" s="5" t="s">
        <v>128</v>
      </c>
      <c r="C174" s="27">
        <v>38</v>
      </c>
      <c r="D174" s="7" t="s">
        <v>10</v>
      </c>
      <c r="E174" s="28" t="s">
        <v>67</v>
      </c>
      <c r="F174" s="28" t="s">
        <v>222</v>
      </c>
      <c r="G174" s="7">
        <v>258</v>
      </c>
      <c r="H174" s="7">
        <v>1892</v>
      </c>
      <c r="I174" s="7">
        <v>258</v>
      </c>
      <c r="J174" s="30">
        <v>2.52</v>
      </c>
      <c r="K174" s="10">
        <f t="shared" si="5"/>
        <v>255.48</v>
      </c>
    </row>
    <row r="175" spans="1:11" ht="14.25">
      <c r="A175" s="10">
        <v>58.8542825361512</v>
      </c>
      <c r="B175" s="5" t="s">
        <v>128</v>
      </c>
      <c r="C175" s="27">
        <v>50</v>
      </c>
      <c r="D175" s="7" t="s">
        <v>10</v>
      </c>
      <c r="E175" s="28" t="s">
        <v>66</v>
      </c>
      <c r="F175" s="28" t="s">
        <v>214</v>
      </c>
      <c r="G175" s="368" t="s">
        <v>223</v>
      </c>
      <c r="H175" s="368"/>
      <c r="I175" s="368"/>
      <c r="J175" s="368"/>
      <c r="K175" s="368"/>
    </row>
    <row r="176" spans="1:11" ht="14.25" hidden="1">
      <c r="A176" s="10">
        <v>59.1846496106785</v>
      </c>
      <c r="B176" s="5" t="s">
        <v>128</v>
      </c>
      <c r="C176" s="27">
        <v>71</v>
      </c>
      <c r="D176" s="7" t="s">
        <v>10</v>
      </c>
      <c r="E176" s="28" t="s">
        <v>217</v>
      </c>
      <c r="F176" s="28" t="s">
        <v>214</v>
      </c>
      <c r="G176" s="7">
        <v>827</v>
      </c>
      <c r="H176" s="7">
        <v>596</v>
      </c>
      <c r="I176" s="7">
        <v>31</v>
      </c>
      <c r="J176" s="12">
        <v>0</v>
      </c>
      <c r="K176" s="10">
        <f aca="true" t="shared" si="7" ref="K176:K207">I176-J176</f>
        <v>31</v>
      </c>
    </row>
    <row r="177" spans="1:11" ht="14.25" hidden="1">
      <c r="A177" s="10">
        <v>59.5150166852057</v>
      </c>
      <c r="B177" s="5" t="s">
        <v>128</v>
      </c>
      <c r="C177" s="27">
        <v>71</v>
      </c>
      <c r="D177" s="7" t="s">
        <v>10</v>
      </c>
      <c r="E177" s="28" t="s">
        <v>217</v>
      </c>
      <c r="F177" s="28" t="s">
        <v>222</v>
      </c>
      <c r="G177" s="7">
        <v>400</v>
      </c>
      <c r="H177" s="7">
        <v>0</v>
      </c>
      <c r="I177" s="7">
        <f aca="true" t="shared" si="8" ref="I177:I210">G177-H177</f>
        <v>400</v>
      </c>
      <c r="J177" s="30">
        <v>93.21</v>
      </c>
      <c r="K177" s="10">
        <f t="shared" si="7"/>
        <v>306.79</v>
      </c>
    </row>
    <row r="178" spans="1:11" ht="14.25">
      <c r="A178" s="10">
        <v>59.845383759733</v>
      </c>
      <c r="B178" s="5" t="s">
        <v>128</v>
      </c>
      <c r="C178" s="27">
        <v>71</v>
      </c>
      <c r="D178" s="7" t="s">
        <v>10</v>
      </c>
      <c r="E178" s="28" t="s">
        <v>217</v>
      </c>
      <c r="F178" s="28" t="s">
        <v>222</v>
      </c>
      <c r="G178" s="7">
        <v>400</v>
      </c>
      <c r="H178" s="7">
        <v>827</v>
      </c>
      <c r="I178" s="7">
        <f>I176+I177</f>
        <v>431</v>
      </c>
      <c r="J178" s="30">
        <f>SUM(J176:J177)</f>
        <v>93.21</v>
      </c>
      <c r="K178" s="10">
        <f t="shared" si="7"/>
        <v>337.79</v>
      </c>
    </row>
    <row r="179" spans="1:11" ht="14.25" hidden="1">
      <c r="A179" s="10">
        <v>60.1757508342603</v>
      </c>
      <c r="B179" s="5" t="s">
        <v>128</v>
      </c>
      <c r="C179" s="27">
        <v>83</v>
      </c>
      <c r="D179" s="7" t="s">
        <v>10</v>
      </c>
      <c r="E179" s="28" t="s">
        <v>129</v>
      </c>
      <c r="F179" s="28" t="s">
        <v>214</v>
      </c>
      <c r="G179" s="7">
        <v>2825</v>
      </c>
      <c r="H179" s="7">
        <v>2366</v>
      </c>
      <c r="I179" s="7">
        <v>200</v>
      </c>
      <c r="J179" s="12">
        <v>2</v>
      </c>
      <c r="K179" s="10">
        <f t="shared" si="7"/>
        <v>198</v>
      </c>
    </row>
    <row r="180" spans="1:11" ht="14.25" hidden="1">
      <c r="A180" s="10">
        <v>60.5061179087875</v>
      </c>
      <c r="B180" s="5" t="s">
        <v>128</v>
      </c>
      <c r="C180" s="27">
        <v>83</v>
      </c>
      <c r="D180" s="7" t="s">
        <v>10</v>
      </c>
      <c r="E180" s="28" t="s">
        <v>129</v>
      </c>
      <c r="F180" s="28" t="s">
        <v>222</v>
      </c>
      <c r="G180" s="7">
        <v>529</v>
      </c>
      <c r="H180" s="7">
        <v>0</v>
      </c>
      <c r="I180" s="7">
        <f t="shared" si="8"/>
        <v>529</v>
      </c>
      <c r="J180" s="30">
        <v>15</v>
      </c>
      <c r="K180" s="10">
        <f t="shared" si="7"/>
        <v>514</v>
      </c>
    </row>
    <row r="181" spans="1:11" ht="14.25">
      <c r="A181" s="10">
        <v>60.8364849833148</v>
      </c>
      <c r="B181" s="5" t="s">
        <v>128</v>
      </c>
      <c r="C181" s="27">
        <v>83</v>
      </c>
      <c r="D181" s="7" t="s">
        <v>10</v>
      </c>
      <c r="E181" s="28" t="s">
        <v>129</v>
      </c>
      <c r="F181" s="28" t="s">
        <v>222</v>
      </c>
      <c r="G181" s="7">
        <v>529</v>
      </c>
      <c r="H181" s="7">
        <v>2825</v>
      </c>
      <c r="I181" s="7">
        <f>I179+I180</f>
        <v>729</v>
      </c>
      <c r="J181" s="30">
        <v>17</v>
      </c>
      <c r="K181" s="10">
        <f t="shared" si="7"/>
        <v>712</v>
      </c>
    </row>
    <row r="182" spans="1:11" ht="14.25" hidden="1">
      <c r="A182" s="10">
        <v>61.166852057842</v>
      </c>
      <c r="B182" s="5" t="s">
        <v>128</v>
      </c>
      <c r="C182" s="27">
        <v>90</v>
      </c>
      <c r="D182" s="7" t="s">
        <v>10</v>
      </c>
      <c r="E182" s="28" t="s">
        <v>137</v>
      </c>
      <c r="F182" s="28" t="s">
        <v>214</v>
      </c>
      <c r="G182" s="7">
        <v>3025</v>
      </c>
      <c r="H182" s="7">
        <v>2768</v>
      </c>
      <c r="I182" s="7">
        <f t="shared" si="8"/>
        <v>257</v>
      </c>
      <c r="J182" s="12">
        <v>0</v>
      </c>
      <c r="K182" s="10">
        <f t="shared" si="7"/>
        <v>257</v>
      </c>
    </row>
    <row r="183" spans="1:11" ht="14.25" hidden="1">
      <c r="A183" s="10">
        <v>61.4972191323693</v>
      </c>
      <c r="B183" s="5" t="s">
        <v>128</v>
      </c>
      <c r="C183" s="27">
        <v>90</v>
      </c>
      <c r="D183" s="7" t="s">
        <v>10</v>
      </c>
      <c r="E183" s="28" t="s">
        <v>137</v>
      </c>
      <c r="F183" s="28" t="s">
        <v>222</v>
      </c>
      <c r="G183" s="7">
        <v>353</v>
      </c>
      <c r="H183" s="7">
        <v>0</v>
      </c>
      <c r="I183" s="7">
        <f t="shared" si="8"/>
        <v>353</v>
      </c>
      <c r="J183" s="30">
        <v>54.86</v>
      </c>
      <c r="K183" s="10">
        <f t="shared" si="7"/>
        <v>298.14</v>
      </c>
    </row>
    <row r="184" spans="1:11" ht="14.25">
      <c r="A184" s="10">
        <v>61.8275862068965</v>
      </c>
      <c r="B184" s="5" t="s">
        <v>128</v>
      </c>
      <c r="C184" s="27">
        <v>90</v>
      </c>
      <c r="D184" s="7" t="s">
        <v>10</v>
      </c>
      <c r="E184" s="28" t="s">
        <v>137</v>
      </c>
      <c r="F184" s="28" t="s">
        <v>222</v>
      </c>
      <c r="G184" s="7">
        <v>453</v>
      </c>
      <c r="H184" s="7">
        <v>3025</v>
      </c>
      <c r="I184" s="7">
        <v>453</v>
      </c>
      <c r="J184" s="30">
        <v>54.86</v>
      </c>
      <c r="K184" s="10">
        <f t="shared" si="7"/>
        <v>398.14</v>
      </c>
    </row>
    <row r="185" spans="1:11" ht="14.25" hidden="1">
      <c r="A185" s="10">
        <v>62.1579532814238</v>
      </c>
      <c r="B185" s="5" t="s">
        <v>128</v>
      </c>
      <c r="C185" s="27">
        <v>12</v>
      </c>
      <c r="D185" s="7" t="s">
        <v>10</v>
      </c>
      <c r="E185" s="28" t="s">
        <v>174</v>
      </c>
      <c r="F185" s="28" t="s">
        <v>214</v>
      </c>
      <c r="G185" s="7">
        <v>13567</v>
      </c>
      <c r="H185" s="7">
        <v>13430</v>
      </c>
      <c r="I185" s="7">
        <f t="shared" si="8"/>
        <v>137</v>
      </c>
      <c r="J185" s="30">
        <v>0</v>
      </c>
      <c r="K185" s="10">
        <f t="shared" si="7"/>
        <v>137</v>
      </c>
    </row>
    <row r="186" spans="1:11" ht="14.25" hidden="1">
      <c r="A186" s="10">
        <v>62.488320355951</v>
      </c>
      <c r="B186" s="5" t="s">
        <v>128</v>
      </c>
      <c r="C186" s="27">
        <v>12</v>
      </c>
      <c r="D186" s="7" t="s">
        <v>10</v>
      </c>
      <c r="E186" s="28" t="s">
        <v>174</v>
      </c>
      <c r="F186" s="28" t="s">
        <v>222</v>
      </c>
      <c r="G186" s="7">
        <v>2807</v>
      </c>
      <c r="H186" s="7">
        <v>0</v>
      </c>
      <c r="I186" s="7">
        <f t="shared" si="8"/>
        <v>2807</v>
      </c>
      <c r="J186" s="30">
        <v>0</v>
      </c>
      <c r="K186" s="10">
        <f t="shared" si="7"/>
        <v>2807</v>
      </c>
    </row>
    <row r="187" spans="1:11" ht="14.25">
      <c r="A187" s="10">
        <v>62.8186874304783</v>
      </c>
      <c r="B187" s="5" t="s">
        <v>128</v>
      </c>
      <c r="C187" s="27">
        <v>12</v>
      </c>
      <c r="D187" s="7" t="s">
        <v>10</v>
      </c>
      <c r="E187" s="28" t="s">
        <v>174</v>
      </c>
      <c r="F187" s="28" t="s">
        <v>222</v>
      </c>
      <c r="G187" s="7">
        <v>2807</v>
      </c>
      <c r="H187" s="7">
        <v>13567</v>
      </c>
      <c r="I187" s="7">
        <f>I185+I186</f>
        <v>2944</v>
      </c>
      <c r="J187" s="30">
        <v>0</v>
      </c>
      <c r="K187" s="10">
        <f t="shared" si="7"/>
        <v>2944</v>
      </c>
    </row>
    <row r="188" spans="1:11" ht="14.25" hidden="1">
      <c r="A188" s="10">
        <v>63.1490545050055</v>
      </c>
      <c r="B188" s="5" t="s">
        <v>128</v>
      </c>
      <c r="C188" s="27">
        <v>96</v>
      </c>
      <c r="D188" s="7" t="s">
        <v>10</v>
      </c>
      <c r="E188" s="28" t="s">
        <v>181</v>
      </c>
      <c r="F188" s="28" t="s">
        <v>214</v>
      </c>
      <c r="G188" s="7">
        <v>1171</v>
      </c>
      <c r="H188" s="7">
        <v>946</v>
      </c>
      <c r="I188" s="7">
        <v>125</v>
      </c>
      <c r="J188" s="12">
        <v>0</v>
      </c>
      <c r="K188" s="10">
        <f t="shared" si="7"/>
        <v>125</v>
      </c>
    </row>
    <row r="189" spans="1:11" ht="14.25" hidden="1">
      <c r="A189" s="10">
        <v>63.4794215795328</v>
      </c>
      <c r="B189" s="5" t="s">
        <v>128</v>
      </c>
      <c r="C189" s="27">
        <v>96</v>
      </c>
      <c r="D189" s="7" t="s">
        <v>10</v>
      </c>
      <c r="E189" s="28" t="s">
        <v>181</v>
      </c>
      <c r="F189" s="28" t="s">
        <v>222</v>
      </c>
      <c r="G189" s="7">
        <v>323</v>
      </c>
      <c r="H189" s="7">
        <v>0</v>
      </c>
      <c r="I189" s="7">
        <f t="shared" si="8"/>
        <v>323</v>
      </c>
      <c r="J189" s="30">
        <v>26.59</v>
      </c>
      <c r="K189" s="10">
        <f t="shared" si="7"/>
        <v>296.41</v>
      </c>
    </row>
    <row r="190" spans="1:11" ht="14.25">
      <c r="A190" s="10">
        <v>63.80978865406</v>
      </c>
      <c r="B190" s="5" t="s">
        <v>128</v>
      </c>
      <c r="C190" s="27">
        <v>96</v>
      </c>
      <c r="D190" s="7" t="s">
        <v>10</v>
      </c>
      <c r="E190" s="28" t="s">
        <v>181</v>
      </c>
      <c r="F190" s="28" t="s">
        <v>222</v>
      </c>
      <c r="G190" s="368" t="s">
        <v>223</v>
      </c>
      <c r="H190" s="368"/>
      <c r="I190" s="368"/>
      <c r="J190" s="368"/>
      <c r="K190" s="368"/>
    </row>
    <row r="191" spans="1:11" ht="15" customHeight="1" hidden="1">
      <c r="A191" s="10">
        <v>64.1401557285873</v>
      </c>
      <c r="B191" s="5" t="s">
        <v>171</v>
      </c>
      <c r="C191" s="27">
        <v>78</v>
      </c>
      <c r="D191" s="7" t="s">
        <v>10</v>
      </c>
      <c r="E191" s="28" t="s">
        <v>165</v>
      </c>
      <c r="F191" s="28" t="s">
        <v>214</v>
      </c>
      <c r="G191" s="7">
        <v>3320</v>
      </c>
      <c r="H191" s="7">
        <v>2685</v>
      </c>
      <c r="I191" s="7">
        <v>135</v>
      </c>
      <c r="J191" s="12">
        <v>-4</v>
      </c>
      <c r="K191" s="10">
        <f t="shared" si="7"/>
        <v>139</v>
      </c>
    </row>
    <row r="192" spans="1:11" ht="15" customHeight="1" hidden="1">
      <c r="A192" s="10">
        <v>64.4705228031145</v>
      </c>
      <c r="B192" s="5" t="s">
        <v>171</v>
      </c>
      <c r="C192" s="27">
        <v>78</v>
      </c>
      <c r="D192" s="7" t="s">
        <v>10</v>
      </c>
      <c r="E192" s="28" t="s">
        <v>165</v>
      </c>
      <c r="F192" s="28" t="s">
        <v>222</v>
      </c>
      <c r="G192" s="7">
        <v>797</v>
      </c>
      <c r="H192" s="7">
        <v>0</v>
      </c>
      <c r="I192" s="7">
        <f t="shared" si="8"/>
        <v>797</v>
      </c>
      <c r="J192" s="30">
        <v>18.763</v>
      </c>
      <c r="K192" s="10">
        <f t="shared" si="7"/>
        <v>778.237</v>
      </c>
    </row>
    <row r="193" spans="1:11" ht="15" customHeight="1">
      <c r="A193" s="10">
        <v>64.8008898776418</v>
      </c>
      <c r="B193" s="5" t="s">
        <v>171</v>
      </c>
      <c r="C193" s="27">
        <v>78</v>
      </c>
      <c r="D193" s="7" t="s">
        <v>10</v>
      </c>
      <c r="E193" s="28" t="s">
        <v>165</v>
      </c>
      <c r="F193" s="28" t="s">
        <v>222</v>
      </c>
      <c r="G193" s="7">
        <v>797</v>
      </c>
      <c r="H193" s="7">
        <v>3320</v>
      </c>
      <c r="I193" s="7">
        <f>I191+I192</f>
        <v>932</v>
      </c>
      <c r="J193" s="30">
        <f>SUM(J191:J192)</f>
        <v>14.763000000000002</v>
      </c>
      <c r="K193" s="10">
        <f t="shared" si="7"/>
        <v>917.237</v>
      </c>
    </row>
    <row r="194" spans="1:11" ht="14.25" hidden="1">
      <c r="A194" s="10">
        <v>65.131256952169</v>
      </c>
      <c r="B194" s="5" t="s">
        <v>171</v>
      </c>
      <c r="C194" s="27">
        <v>82</v>
      </c>
      <c r="D194" s="7" t="s">
        <v>10</v>
      </c>
      <c r="E194" s="28" t="s">
        <v>166</v>
      </c>
      <c r="F194" s="28" t="s">
        <v>214</v>
      </c>
      <c r="G194" s="7">
        <v>3042</v>
      </c>
      <c r="H194" s="7">
        <v>2918</v>
      </c>
      <c r="I194" s="7">
        <f t="shared" si="8"/>
        <v>124</v>
      </c>
      <c r="J194" s="12">
        <v>-20</v>
      </c>
      <c r="K194" s="10">
        <f t="shared" si="7"/>
        <v>144</v>
      </c>
    </row>
    <row r="195" spans="1:11" ht="14.25" hidden="1">
      <c r="A195" s="10">
        <v>65.4616240266963</v>
      </c>
      <c r="B195" s="5" t="s">
        <v>171</v>
      </c>
      <c r="C195" s="27">
        <v>82</v>
      </c>
      <c r="D195" s="7" t="s">
        <v>10</v>
      </c>
      <c r="E195" s="28" t="s">
        <v>166</v>
      </c>
      <c r="F195" s="28" t="s">
        <v>222</v>
      </c>
      <c r="G195" s="7">
        <v>856</v>
      </c>
      <c r="H195" s="7">
        <v>0</v>
      </c>
      <c r="I195" s="7">
        <f t="shared" si="8"/>
        <v>856</v>
      </c>
      <c r="J195" s="30">
        <v>76.902</v>
      </c>
      <c r="K195" s="10">
        <f t="shared" si="7"/>
        <v>779.098</v>
      </c>
    </row>
    <row r="196" spans="1:11" ht="14.25">
      <c r="A196" s="10">
        <v>65.7919911012235</v>
      </c>
      <c r="B196" s="5" t="s">
        <v>171</v>
      </c>
      <c r="C196" s="27">
        <v>82</v>
      </c>
      <c r="D196" s="7" t="s">
        <v>10</v>
      </c>
      <c r="E196" s="28" t="s">
        <v>166</v>
      </c>
      <c r="F196" s="28" t="s">
        <v>222</v>
      </c>
      <c r="G196" s="7">
        <v>856</v>
      </c>
      <c r="H196" s="7">
        <v>3042</v>
      </c>
      <c r="I196" s="7">
        <f>I194+I195</f>
        <v>980</v>
      </c>
      <c r="J196" s="30">
        <f>SUM(J194:J195)</f>
        <v>56.902</v>
      </c>
      <c r="K196" s="10">
        <f t="shared" si="7"/>
        <v>923.098</v>
      </c>
    </row>
    <row r="197" spans="1:11" ht="14.25" hidden="1">
      <c r="A197" s="10">
        <v>66.1223581757508</v>
      </c>
      <c r="B197" s="5" t="s">
        <v>171</v>
      </c>
      <c r="C197" s="27">
        <v>88</v>
      </c>
      <c r="D197" s="7" t="s">
        <v>10</v>
      </c>
      <c r="E197" s="28" t="s">
        <v>167</v>
      </c>
      <c r="F197" s="28" t="s">
        <v>214</v>
      </c>
      <c r="G197" s="7">
        <v>2669</v>
      </c>
      <c r="H197" s="7">
        <v>2200</v>
      </c>
      <c r="I197" s="7">
        <v>269</v>
      </c>
      <c r="J197" s="30">
        <v>0</v>
      </c>
      <c r="K197" s="10">
        <f t="shared" si="7"/>
        <v>269</v>
      </c>
    </row>
    <row r="198" spans="1:11" ht="14.25" hidden="1">
      <c r="A198" s="10">
        <v>66.452725250278</v>
      </c>
      <c r="B198" s="5" t="s">
        <v>171</v>
      </c>
      <c r="C198" s="27">
        <v>88</v>
      </c>
      <c r="D198" s="7" t="s">
        <v>10</v>
      </c>
      <c r="E198" s="28" t="s">
        <v>167</v>
      </c>
      <c r="F198" s="28" t="s">
        <v>222</v>
      </c>
      <c r="G198" s="7">
        <v>687</v>
      </c>
      <c r="H198" s="7">
        <v>0</v>
      </c>
      <c r="I198" s="7">
        <f t="shared" si="8"/>
        <v>687</v>
      </c>
      <c r="J198" s="30">
        <v>0</v>
      </c>
      <c r="K198" s="10">
        <f t="shared" si="7"/>
        <v>687</v>
      </c>
    </row>
    <row r="199" spans="1:11" ht="14.25">
      <c r="A199" s="10">
        <v>66.7830923248053</v>
      </c>
      <c r="B199" s="5" t="s">
        <v>171</v>
      </c>
      <c r="C199" s="27">
        <v>88</v>
      </c>
      <c r="D199" s="7" t="s">
        <v>10</v>
      </c>
      <c r="E199" s="28" t="s">
        <v>167</v>
      </c>
      <c r="F199" s="28" t="s">
        <v>222</v>
      </c>
      <c r="G199" s="7">
        <v>687</v>
      </c>
      <c r="H199" s="7">
        <v>2669</v>
      </c>
      <c r="I199" s="7">
        <f>I197+I198</f>
        <v>956</v>
      </c>
      <c r="J199" s="30">
        <v>0</v>
      </c>
      <c r="K199" s="10">
        <f t="shared" si="7"/>
        <v>956</v>
      </c>
    </row>
    <row r="200" spans="1:11" ht="14.25" hidden="1">
      <c r="A200" s="10">
        <v>67.1134593993326</v>
      </c>
      <c r="B200" s="5" t="s">
        <v>171</v>
      </c>
      <c r="C200" s="27">
        <v>49</v>
      </c>
      <c r="D200" s="7" t="s">
        <v>10</v>
      </c>
      <c r="E200" s="28" t="s">
        <v>185</v>
      </c>
      <c r="F200" s="28" t="s">
        <v>214</v>
      </c>
      <c r="G200" s="7">
        <v>928</v>
      </c>
      <c r="H200" s="7">
        <v>992</v>
      </c>
      <c r="I200" s="7">
        <f t="shared" si="8"/>
        <v>-64</v>
      </c>
      <c r="J200" s="30">
        <v>0</v>
      </c>
      <c r="K200" s="10">
        <f t="shared" si="7"/>
        <v>-64</v>
      </c>
    </row>
    <row r="201" spans="1:11" ht="14.25" hidden="1">
      <c r="A201" s="10">
        <v>67.4438264738598</v>
      </c>
      <c r="B201" s="5" t="s">
        <v>171</v>
      </c>
      <c r="C201" s="27">
        <v>49</v>
      </c>
      <c r="D201" s="7" t="s">
        <v>10</v>
      </c>
      <c r="E201" s="28" t="s">
        <v>185</v>
      </c>
      <c r="F201" s="28" t="s">
        <v>222</v>
      </c>
      <c r="G201" s="7">
        <v>408</v>
      </c>
      <c r="H201" s="7">
        <v>0</v>
      </c>
      <c r="I201" s="7">
        <f t="shared" si="8"/>
        <v>408</v>
      </c>
      <c r="J201" s="30">
        <v>20.91</v>
      </c>
      <c r="K201" s="10">
        <f t="shared" si="7"/>
        <v>387.09</v>
      </c>
    </row>
    <row r="202" spans="1:11" ht="14.25">
      <c r="A202" s="10">
        <v>67.7741935483871</v>
      </c>
      <c r="B202" s="5" t="s">
        <v>171</v>
      </c>
      <c r="C202" s="27">
        <v>49</v>
      </c>
      <c r="D202" s="7" t="s">
        <v>10</v>
      </c>
      <c r="E202" s="28" t="s">
        <v>185</v>
      </c>
      <c r="F202" s="28" t="s">
        <v>222</v>
      </c>
      <c r="G202" s="7">
        <v>308</v>
      </c>
      <c r="H202" s="7">
        <v>928</v>
      </c>
      <c r="I202" s="7">
        <f>I200+I201</f>
        <v>344</v>
      </c>
      <c r="J202" s="30">
        <v>20.91</v>
      </c>
      <c r="K202" s="10">
        <f t="shared" si="7"/>
        <v>323.09</v>
      </c>
    </row>
    <row r="203" spans="1:11" ht="14.25" hidden="1">
      <c r="A203" s="10">
        <v>68.1045606229143</v>
      </c>
      <c r="B203" s="5" t="s">
        <v>171</v>
      </c>
      <c r="C203" s="27">
        <v>61</v>
      </c>
      <c r="D203" s="7" t="s">
        <v>10</v>
      </c>
      <c r="E203" s="28" t="s">
        <v>86</v>
      </c>
      <c r="F203" s="28" t="s">
        <v>214</v>
      </c>
      <c r="G203" s="7">
        <v>5017</v>
      </c>
      <c r="H203" s="7">
        <v>4471</v>
      </c>
      <c r="I203" s="7">
        <f t="shared" si="8"/>
        <v>546</v>
      </c>
      <c r="J203" s="12">
        <v>16</v>
      </c>
      <c r="K203" s="10">
        <f t="shared" si="7"/>
        <v>530</v>
      </c>
    </row>
    <row r="204" spans="1:11" ht="14.25" hidden="1">
      <c r="A204" s="10">
        <v>68.4349276974416</v>
      </c>
      <c r="B204" s="5" t="s">
        <v>171</v>
      </c>
      <c r="C204" s="27">
        <v>61</v>
      </c>
      <c r="D204" s="7" t="s">
        <v>10</v>
      </c>
      <c r="E204" s="28" t="s">
        <v>86</v>
      </c>
      <c r="F204" s="28" t="s">
        <v>222</v>
      </c>
      <c r="G204" s="7">
        <v>782</v>
      </c>
      <c r="H204" s="7">
        <v>0</v>
      </c>
      <c r="I204" s="7">
        <f t="shared" si="8"/>
        <v>782</v>
      </c>
      <c r="J204" s="30">
        <v>78</v>
      </c>
      <c r="K204" s="10">
        <f t="shared" si="7"/>
        <v>704</v>
      </c>
    </row>
    <row r="205" spans="1:11" ht="14.25">
      <c r="A205" s="10">
        <v>68.7652947719688</v>
      </c>
      <c r="B205" s="5" t="s">
        <v>171</v>
      </c>
      <c r="C205" s="27">
        <v>61</v>
      </c>
      <c r="D205" s="7" t="s">
        <v>10</v>
      </c>
      <c r="E205" s="28" t="s">
        <v>86</v>
      </c>
      <c r="F205" s="28" t="s">
        <v>222</v>
      </c>
      <c r="G205" s="7">
        <v>782</v>
      </c>
      <c r="H205" s="7">
        <v>5017</v>
      </c>
      <c r="I205" s="7">
        <v>782</v>
      </c>
      <c r="J205" s="30">
        <v>94</v>
      </c>
      <c r="K205" s="10">
        <f t="shared" si="7"/>
        <v>688</v>
      </c>
    </row>
    <row r="206" spans="1:11" ht="14.25" hidden="1">
      <c r="A206" s="10">
        <v>69.0956618464961</v>
      </c>
      <c r="B206" s="5" t="s">
        <v>112</v>
      </c>
      <c r="C206" s="27" t="s">
        <v>74</v>
      </c>
      <c r="D206" s="7" t="s">
        <v>10</v>
      </c>
      <c r="E206" s="28" t="s">
        <v>75</v>
      </c>
      <c r="F206" s="28" t="s">
        <v>214</v>
      </c>
      <c r="G206" s="7">
        <v>15634</v>
      </c>
      <c r="H206" s="7">
        <v>14069</v>
      </c>
      <c r="I206" s="7">
        <f>G206-H206</f>
        <v>1565</v>
      </c>
      <c r="J206" s="30">
        <v>0</v>
      </c>
      <c r="K206" s="10">
        <f t="shared" si="7"/>
        <v>1565</v>
      </c>
    </row>
    <row r="207" spans="1:11" ht="14.25" hidden="1">
      <c r="A207" s="10">
        <v>69.4260289210233</v>
      </c>
      <c r="B207" s="5" t="s">
        <v>112</v>
      </c>
      <c r="C207" s="27" t="s">
        <v>74</v>
      </c>
      <c r="D207" s="7" t="s">
        <v>10</v>
      </c>
      <c r="E207" s="28" t="s">
        <v>75</v>
      </c>
      <c r="F207" s="28" t="s">
        <v>222</v>
      </c>
      <c r="G207" s="7">
        <v>2011</v>
      </c>
      <c r="H207" s="7">
        <v>0</v>
      </c>
      <c r="I207" s="7">
        <f t="shared" si="8"/>
        <v>2011</v>
      </c>
      <c r="J207" s="30">
        <v>0</v>
      </c>
      <c r="K207" s="10">
        <f t="shared" si="7"/>
        <v>2011</v>
      </c>
    </row>
    <row r="208" spans="1:11" ht="14.25">
      <c r="A208" s="10">
        <v>69.7563959955506</v>
      </c>
      <c r="B208" s="5" t="s">
        <v>112</v>
      </c>
      <c r="C208" s="27" t="s">
        <v>74</v>
      </c>
      <c r="D208" s="7" t="s">
        <v>10</v>
      </c>
      <c r="E208" s="28" t="s">
        <v>75</v>
      </c>
      <c r="F208" s="28" t="s">
        <v>222</v>
      </c>
      <c r="G208" s="368" t="s">
        <v>223</v>
      </c>
      <c r="H208" s="368"/>
      <c r="I208" s="368"/>
      <c r="J208" s="368"/>
      <c r="K208" s="368"/>
    </row>
    <row r="209" spans="1:11" ht="14.25" hidden="1">
      <c r="A209" s="10">
        <v>70.0867630700778</v>
      </c>
      <c r="B209" s="5" t="s">
        <v>112</v>
      </c>
      <c r="C209" s="27" t="s">
        <v>76</v>
      </c>
      <c r="D209" s="7" t="s">
        <v>10</v>
      </c>
      <c r="E209" s="28" t="s">
        <v>77</v>
      </c>
      <c r="F209" s="28" t="s">
        <v>214</v>
      </c>
      <c r="G209" s="7">
        <v>11547</v>
      </c>
      <c r="H209" s="7">
        <v>10525</v>
      </c>
      <c r="I209" s="7">
        <f t="shared" si="8"/>
        <v>1022</v>
      </c>
      <c r="J209" s="30">
        <v>0</v>
      </c>
      <c r="K209" s="10">
        <f>I209-J209</f>
        <v>1022</v>
      </c>
    </row>
    <row r="210" spans="1:11" ht="14.25" hidden="1">
      <c r="A210" s="10">
        <v>70.4171301446051</v>
      </c>
      <c r="B210" s="5" t="s">
        <v>112</v>
      </c>
      <c r="C210" s="27" t="s">
        <v>76</v>
      </c>
      <c r="D210" s="7" t="s">
        <v>10</v>
      </c>
      <c r="E210" s="28" t="s">
        <v>77</v>
      </c>
      <c r="F210" s="28" t="s">
        <v>222</v>
      </c>
      <c r="G210" s="7">
        <v>1330</v>
      </c>
      <c r="H210" s="7">
        <v>0</v>
      </c>
      <c r="I210" s="7">
        <f t="shared" si="8"/>
        <v>1330</v>
      </c>
      <c r="J210" s="30">
        <v>0</v>
      </c>
      <c r="K210" s="10">
        <f>I210-J210</f>
        <v>1330</v>
      </c>
    </row>
    <row r="211" spans="1:11" ht="14.25">
      <c r="A211" s="10">
        <v>70.7474972191323</v>
      </c>
      <c r="B211" s="5" t="s">
        <v>112</v>
      </c>
      <c r="C211" s="27" t="s">
        <v>76</v>
      </c>
      <c r="D211" s="7" t="s">
        <v>10</v>
      </c>
      <c r="E211" s="28" t="s">
        <v>77</v>
      </c>
      <c r="F211" s="28" t="s">
        <v>222</v>
      </c>
      <c r="G211" s="7">
        <v>1330</v>
      </c>
      <c r="H211" s="7">
        <v>11547</v>
      </c>
      <c r="I211" s="7">
        <f>I209+I210</f>
        <v>2352</v>
      </c>
      <c r="J211" s="30">
        <v>0</v>
      </c>
      <c r="K211" s="10">
        <f>I211-J211</f>
        <v>2352</v>
      </c>
    </row>
    <row r="212" spans="1:11" ht="14.25">
      <c r="A212" s="10">
        <v>72</v>
      </c>
      <c r="B212" s="5" t="s">
        <v>112</v>
      </c>
      <c r="C212" s="27">
        <v>63</v>
      </c>
      <c r="D212" s="7" t="s">
        <v>10</v>
      </c>
      <c r="E212" s="28" t="s">
        <v>113</v>
      </c>
      <c r="F212" s="28" t="s">
        <v>214</v>
      </c>
      <c r="G212" s="368" t="s">
        <v>223</v>
      </c>
      <c r="H212" s="368"/>
      <c r="I212" s="368"/>
      <c r="J212" s="368"/>
      <c r="K212" s="368"/>
    </row>
    <row r="213" spans="1:11" ht="14.25" hidden="1">
      <c r="A213" s="10">
        <v>72.0689655172413</v>
      </c>
      <c r="B213" s="5" t="s">
        <v>112</v>
      </c>
      <c r="C213" s="27">
        <v>43</v>
      </c>
      <c r="D213" s="7" t="s">
        <v>10</v>
      </c>
      <c r="E213" s="28" t="s">
        <v>216</v>
      </c>
      <c r="F213" s="28" t="s">
        <v>214</v>
      </c>
      <c r="G213" s="4">
        <v>4131</v>
      </c>
      <c r="H213" s="7">
        <v>4000</v>
      </c>
      <c r="I213" s="7">
        <f>G213-H213</f>
        <v>131</v>
      </c>
      <c r="J213" s="12">
        <v>0</v>
      </c>
      <c r="K213" s="10">
        <f aca="true" t="shared" si="9" ref="K213:K225">I213-J213</f>
        <v>131</v>
      </c>
    </row>
    <row r="214" spans="1:11" ht="14.25" hidden="1">
      <c r="A214" s="10">
        <v>72.3993325917686</v>
      </c>
      <c r="B214" s="5" t="s">
        <v>112</v>
      </c>
      <c r="C214" s="27">
        <v>43</v>
      </c>
      <c r="D214" s="7" t="s">
        <v>10</v>
      </c>
      <c r="E214" s="28" t="s">
        <v>216</v>
      </c>
      <c r="F214" s="28" t="s">
        <v>222</v>
      </c>
      <c r="G214" s="7">
        <v>1947</v>
      </c>
      <c r="H214" s="7">
        <v>0</v>
      </c>
      <c r="I214" s="7">
        <f aca="true" t="shared" si="10" ref="I214:I225">G214-H214</f>
        <v>1947</v>
      </c>
      <c r="J214" s="30">
        <v>12</v>
      </c>
      <c r="K214" s="10">
        <f t="shared" si="9"/>
        <v>1935</v>
      </c>
    </row>
    <row r="215" spans="1:11" ht="14.25">
      <c r="A215" s="10">
        <v>72.7296996662958</v>
      </c>
      <c r="B215" s="5" t="s">
        <v>112</v>
      </c>
      <c r="C215" s="27">
        <v>43</v>
      </c>
      <c r="D215" s="7" t="s">
        <v>10</v>
      </c>
      <c r="E215" s="28" t="s">
        <v>216</v>
      </c>
      <c r="F215" s="28" t="s">
        <v>222</v>
      </c>
      <c r="G215" s="7">
        <v>1847</v>
      </c>
      <c r="H215" s="4">
        <v>4131</v>
      </c>
      <c r="I215" s="7">
        <f>I213+I214</f>
        <v>2078</v>
      </c>
      <c r="J215" s="30">
        <v>12</v>
      </c>
      <c r="K215" s="10">
        <f t="shared" si="9"/>
        <v>2066</v>
      </c>
    </row>
    <row r="216" spans="1:11" ht="14.25" hidden="1">
      <c r="A216" s="10">
        <v>73.0600667408231</v>
      </c>
      <c r="B216" s="5" t="s">
        <v>112</v>
      </c>
      <c r="C216" s="27">
        <v>47</v>
      </c>
      <c r="D216" s="7" t="s">
        <v>10</v>
      </c>
      <c r="E216" s="28" t="s">
        <v>144</v>
      </c>
      <c r="F216" s="28" t="s">
        <v>214</v>
      </c>
      <c r="G216" s="4">
        <v>5562</v>
      </c>
      <c r="H216" s="7">
        <v>4764</v>
      </c>
      <c r="I216" s="7">
        <f t="shared" si="10"/>
        <v>798</v>
      </c>
      <c r="J216" s="12">
        <v>0</v>
      </c>
      <c r="K216" s="10">
        <f t="shared" si="9"/>
        <v>798</v>
      </c>
    </row>
    <row r="217" spans="1:11" ht="14.25" hidden="1">
      <c r="A217" s="10">
        <v>73.3904338153503</v>
      </c>
      <c r="B217" s="5" t="s">
        <v>112</v>
      </c>
      <c r="C217" s="27">
        <v>47</v>
      </c>
      <c r="D217" s="7" t="s">
        <v>10</v>
      </c>
      <c r="E217" s="28" t="s">
        <v>144</v>
      </c>
      <c r="F217" s="28" t="s">
        <v>222</v>
      </c>
      <c r="G217" s="7">
        <v>1096</v>
      </c>
      <c r="H217" s="7">
        <v>0</v>
      </c>
      <c r="I217" s="7">
        <f t="shared" si="10"/>
        <v>1096</v>
      </c>
      <c r="J217" s="30">
        <v>19.69</v>
      </c>
      <c r="K217" s="10">
        <f t="shared" si="9"/>
        <v>1076.31</v>
      </c>
    </row>
    <row r="218" spans="1:11" ht="14.25">
      <c r="A218" s="10">
        <v>73.7208008898776</v>
      </c>
      <c r="B218" s="5" t="s">
        <v>112</v>
      </c>
      <c r="C218" s="27">
        <v>47</v>
      </c>
      <c r="D218" s="7" t="s">
        <v>10</v>
      </c>
      <c r="E218" s="28" t="s">
        <v>144</v>
      </c>
      <c r="F218" s="28" t="s">
        <v>222</v>
      </c>
      <c r="G218" s="7">
        <v>1096</v>
      </c>
      <c r="H218" s="4">
        <v>5562</v>
      </c>
      <c r="I218" s="7">
        <v>1096</v>
      </c>
      <c r="J218" s="30">
        <v>19.69</v>
      </c>
      <c r="K218" s="10">
        <f t="shared" si="9"/>
        <v>1076.31</v>
      </c>
    </row>
    <row r="219" spans="1:11" ht="14.25" hidden="1">
      <c r="A219" s="10">
        <v>74.0511679644048</v>
      </c>
      <c r="B219" s="5" t="s">
        <v>112</v>
      </c>
      <c r="C219" s="27">
        <v>30</v>
      </c>
      <c r="D219" s="7" t="s">
        <v>10</v>
      </c>
      <c r="E219" s="28" t="s">
        <v>175</v>
      </c>
      <c r="F219" s="28" t="s">
        <v>214</v>
      </c>
      <c r="G219" s="4">
        <v>2122</v>
      </c>
      <c r="H219" s="7">
        <v>1698</v>
      </c>
      <c r="I219" s="7">
        <f t="shared" si="10"/>
        <v>424</v>
      </c>
      <c r="J219" s="12">
        <v>15</v>
      </c>
      <c r="K219" s="10">
        <f t="shared" si="9"/>
        <v>409</v>
      </c>
    </row>
    <row r="220" spans="1:11" ht="14.25" hidden="1">
      <c r="A220" s="10">
        <v>74.3815350389321</v>
      </c>
      <c r="B220" s="5" t="s">
        <v>112</v>
      </c>
      <c r="C220" s="27">
        <v>30</v>
      </c>
      <c r="D220" s="7" t="s">
        <v>10</v>
      </c>
      <c r="E220" s="28" t="s">
        <v>175</v>
      </c>
      <c r="F220" s="28" t="s">
        <v>222</v>
      </c>
      <c r="G220" s="7">
        <v>545</v>
      </c>
      <c r="H220" s="7">
        <v>0</v>
      </c>
      <c r="I220" s="7">
        <f t="shared" si="10"/>
        <v>545</v>
      </c>
      <c r="J220" s="30">
        <v>12</v>
      </c>
      <c r="K220" s="10">
        <f t="shared" si="9"/>
        <v>533</v>
      </c>
    </row>
    <row r="221" spans="1:11" ht="14.25">
      <c r="A221" s="10">
        <v>74.7119021134594</v>
      </c>
      <c r="B221" s="5" t="s">
        <v>112</v>
      </c>
      <c r="C221" s="27">
        <v>30</v>
      </c>
      <c r="D221" s="7" t="s">
        <v>10</v>
      </c>
      <c r="E221" s="28" t="s">
        <v>175</v>
      </c>
      <c r="F221" s="28" t="s">
        <v>222</v>
      </c>
      <c r="G221" s="368" t="s">
        <v>223</v>
      </c>
      <c r="H221" s="368"/>
      <c r="I221" s="368"/>
      <c r="J221" s="368"/>
      <c r="K221" s="368"/>
    </row>
    <row r="222" spans="1:11" ht="14.25" hidden="1">
      <c r="A222" s="10">
        <v>75.0422691879866</v>
      </c>
      <c r="B222" s="5" t="s">
        <v>204</v>
      </c>
      <c r="C222" s="27">
        <v>28</v>
      </c>
      <c r="D222" s="7" t="s">
        <v>10</v>
      </c>
      <c r="E222" s="28" t="s">
        <v>46</v>
      </c>
      <c r="F222" s="28" t="s">
        <v>214</v>
      </c>
      <c r="G222" s="4">
        <v>20100</v>
      </c>
      <c r="H222" s="7">
        <v>18707</v>
      </c>
      <c r="I222" s="7">
        <v>1093</v>
      </c>
      <c r="J222" s="12">
        <v>0</v>
      </c>
      <c r="K222" s="10">
        <f t="shared" si="9"/>
        <v>1093</v>
      </c>
    </row>
    <row r="223" spans="1:11" ht="14.25" hidden="1">
      <c r="A223" s="10">
        <v>75.3726362625139</v>
      </c>
      <c r="B223" s="5" t="s">
        <v>204</v>
      </c>
      <c r="C223" s="27">
        <v>28</v>
      </c>
      <c r="D223" s="7" t="s">
        <v>10</v>
      </c>
      <c r="E223" s="28" t="s">
        <v>46</v>
      </c>
      <c r="F223" s="28" t="s">
        <v>222</v>
      </c>
      <c r="G223" s="7">
        <v>1852</v>
      </c>
      <c r="H223" s="7">
        <v>0</v>
      </c>
      <c r="I223" s="7">
        <f t="shared" si="10"/>
        <v>1852</v>
      </c>
      <c r="J223" s="30">
        <v>7</v>
      </c>
      <c r="K223" s="10">
        <f t="shared" si="9"/>
        <v>1845</v>
      </c>
    </row>
    <row r="224" spans="1:11" ht="14.25">
      <c r="A224" s="10">
        <v>75.7030033370411</v>
      </c>
      <c r="B224" s="5" t="s">
        <v>204</v>
      </c>
      <c r="C224" s="27">
        <v>28</v>
      </c>
      <c r="D224" s="7" t="s">
        <v>10</v>
      </c>
      <c r="E224" s="28" t="s">
        <v>46</v>
      </c>
      <c r="F224" s="28" t="s">
        <v>222</v>
      </c>
      <c r="G224" s="368" t="s">
        <v>223</v>
      </c>
      <c r="H224" s="368"/>
      <c r="I224" s="368"/>
      <c r="J224" s="368"/>
      <c r="K224" s="368"/>
    </row>
    <row r="225" spans="1:11" ht="14.25" customHeight="1">
      <c r="A225" s="10">
        <v>77</v>
      </c>
      <c r="B225" s="5" t="s">
        <v>204</v>
      </c>
      <c r="C225" s="27">
        <v>30</v>
      </c>
      <c r="D225" s="7" t="s">
        <v>10</v>
      </c>
      <c r="E225" s="28" t="s">
        <v>11</v>
      </c>
      <c r="F225" s="28" t="s">
        <v>214</v>
      </c>
      <c r="G225" s="7">
        <v>25379</v>
      </c>
      <c r="H225" s="7">
        <v>25020</v>
      </c>
      <c r="I225" s="7">
        <f t="shared" si="10"/>
        <v>359</v>
      </c>
      <c r="J225" s="30">
        <v>73</v>
      </c>
      <c r="K225" s="10">
        <f t="shared" si="9"/>
        <v>286</v>
      </c>
    </row>
    <row r="226" spans="1:11" ht="14.25">
      <c r="A226" s="10">
        <v>78</v>
      </c>
      <c r="B226" s="5" t="s">
        <v>204</v>
      </c>
      <c r="C226" s="27">
        <v>34</v>
      </c>
      <c r="D226" s="7" t="s">
        <v>10</v>
      </c>
      <c r="E226" s="28" t="s">
        <v>81</v>
      </c>
      <c r="F226" s="28" t="s">
        <v>214</v>
      </c>
      <c r="G226" s="7">
        <v>759</v>
      </c>
      <c r="H226" s="7">
        <v>0</v>
      </c>
      <c r="I226" s="7">
        <v>759</v>
      </c>
      <c r="J226" s="30">
        <v>0</v>
      </c>
      <c r="K226" s="10">
        <v>759</v>
      </c>
    </row>
    <row r="227" spans="1:11" ht="14.25" hidden="1">
      <c r="A227" s="10">
        <v>78.0155728587319</v>
      </c>
      <c r="B227" s="5" t="s">
        <v>204</v>
      </c>
      <c r="C227" s="27">
        <v>53</v>
      </c>
      <c r="D227" s="7" t="s">
        <v>10</v>
      </c>
      <c r="E227" s="28" t="s">
        <v>52</v>
      </c>
      <c r="F227" s="28" t="s">
        <v>214</v>
      </c>
      <c r="G227" s="7">
        <v>3643</v>
      </c>
      <c r="H227" s="7">
        <v>3341</v>
      </c>
      <c r="I227" s="7">
        <f>G227-H227</f>
        <v>302</v>
      </c>
      <c r="J227" s="12">
        <v>0</v>
      </c>
      <c r="K227" s="10">
        <f aca="true" t="shared" si="11" ref="K227:K235">I227-J227</f>
        <v>302</v>
      </c>
    </row>
    <row r="228" spans="1:11" ht="14.25" hidden="1">
      <c r="A228" s="10">
        <v>78.3459399332591</v>
      </c>
      <c r="B228" s="5" t="s">
        <v>204</v>
      </c>
      <c r="C228" s="27">
        <v>53</v>
      </c>
      <c r="D228" s="7" t="s">
        <v>10</v>
      </c>
      <c r="E228" s="28" t="s">
        <v>52</v>
      </c>
      <c r="F228" s="28" t="s">
        <v>222</v>
      </c>
      <c r="G228" s="7">
        <v>406</v>
      </c>
      <c r="H228" s="7">
        <v>0</v>
      </c>
      <c r="I228" s="7">
        <f aca="true" t="shared" si="12" ref="I228:I267">G228-H228</f>
        <v>406</v>
      </c>
      <c r="J228" s="30">
        <v>12.46</v>
      </c>
      <c r="K228" s="10">
        <f t="shared" si="11"/>
        <v>393.54</v>
      </c>
    </row>
    <row r="229" spans="1:11" ht="14.25">
      <c r="A229" s="10">
        <v>78.6763070077864</v>
      </c>
      <c r="B229" s="5" t="s">
        <v>204</v>
      </c>
      <c r="C229" s="27">
        <v>53</v>
      </c>
      <c r="D229" s="7" t="s">
        <v>10</v>
      </c>
      <c r="E229" s="28" t="s">
        <v>52</v>
      </c>
      <c r="F229" s="28" t="s">
        <v>222</v>
      </c>
      <c r="G229" s="368" t="s">
        <v>223</v>
      </c>
      <c r="H229" s="368"/>
      <c r="I229" s="368"/>
      <c r="J229" s="368"/>
      <c r="K229" s="368"/>
    </row>
    <row r="230" spans="1:11" ht="14.25" hidden="1">
      <c r="A230" s="10">
        <v>79.0066740823136</v>
      </c>
      <c r="B230" s="13" t="s">
        <v>107</v>
      </c>
      <c r="C230" s="27">
        <v>1</v>
      </c>
      <c r="D230" s="7" t="s">
        <v>10</v>
      </c>
      <c r="E230" s="28" t="s">
        <v>108</v>
      </c>
      <c r="F230" s="28" t="s">
        <v>214</v>
      </c>
      <c r="G230" s="7">
        <v>6166</v>
      </c>
      <c r="H230" s="7">
        <v>5250</v>
      </c>
      <c r="I230" s="7">
        <v>216</v>
      </c>
      <c r="J230" s="30">
        <v>0</v>
      </c>
      <c r="K230" s="10">
        <f t="shared" si="11"/>
        <v>216</v>
      </c>
    </row>
    <row r="231" spans="1:11" ht="14.25" hidden="1">
      <c r="A231" s="10">
        <v>79.3370411568409</v>
      </c>
      <c r="B231" s="13" t="s">
        <v>107</v>
      </c>
      <c r="C231" s="27">
        <v>1</v>
      </c>
      <c r="D231" s="7" t="s">
        <v>10</v>
      </c>
      <c r="E231" s="28" t="s">
        <v>108</v>
      </c>
      <c r="F231" s="28" t="s">
        <v>222</v>
      </c>
      <c r="G231" s="7">
        <v>1072</v>
      </c>
      <c r="H231" s="7">
        <v>0</v>
      </c>
      <c r="I231" s="7">
        <f t="shared" si="12"/>
        <v>1072</v>
      </c>
      <c r="J231" s="30">
        <v>0</v>
      </c>
      <c r="K231" s="10">
        <f t="shared" si="11"/>
        <v>1072</v>
      </c>
    </row>
    <row r="232" spans="1:11" ht="14.25">
      <c r="A232" s="10">
        <v>79.6674082313682</v>
      </c>
      <c r="B232" s="13" t="s">
        <v>107</v>
      </c>
      <c r="C232" s="27">
        <v>1</v>
      </c>
      <c r="D232" s="7" t="s">
        <v>10</v>
      </c>
      <c r="E232" s="28" t="s">
        <v>108</v>
      </c>
      <c r="F232" s="28" t="s">
        <v>222</v>
      </c>
      <c r="G232" s="368" t="s">
        <v>223</v>
      </c>
      <c r="H232" s="368"/>
      <c r="I232" s="368"/>
      <c r="J232" s="368"/>
      <c r="K232" s="368"/>
    </row>
    <row r="233" spans="1:11" ht="14.25" hidden="1">
      <c r="A233" s="10">
        <v>79.9977753058954</v>
      </c>
      <c r="B233" s="13" t="s">
        <v>107</v>
      </c>
      <c r="C233" s="27">
        <v>5</v>
      </c>
      <c r="D233" s="7" t="s">
        <v>10</v>
      </c>
      <c r="E233" s="28" t="s">
        <v>154</v>
      </c>
      <c r="F233" s="28" t="s">
        <v>214</v>
      </c>
      <c r="G233" s="7">
        <v>6259</v>
      </c>
      <c r="H233" s="7">
        <v>6098</v>
      </c>
      <c r="I233" s="7">
        <f t="shared" si="12"/>
        <v>161</v>
      </c>
      <c r="J233" s="30">
        <v>0</v>
      </c>
      <c r="K233" s="10">
        <f t="shared" si="11"/>
        <v>161</v>
      </c>
    </row>
    <row r="234" spans="1:11" ht="14.25" hidden="1">
      <c r="A234" s="10">
        <v>80.3281423804227</v>
      </c>
      <c r="B234" s="13" t="s">
        <v>107</v>
      </c>
      <c r="C234" s="27">
        <v>5</v>
      </c>
      <c r="D234" s="7" t="s">
        <v>10</v>
      </c>
      <c r="E234" s="28" t="s">
        <v>154</v>
      </c>
      <c r="F234" s="28" t="s">
        <v>222</v>
      </c>
      <c r="G234" s="7">
        <v>1677</v>
      </c>
      <c r="H234" s="7">
        <v>0</v>
      </c>
      <c r="I234" s="7">
        <f t="shared" si="12"/>
        <v>1677</v>
      </c>
      <c r="J234" s="30">
        <v>0</v>
      </c>
      <c r="K234" s="10">
        <f t="shared" si="11"/>
        <v>1677</v>
      </c>
    </row>
    <row r="235" spans="1:11" ht="14.25">
      <c r="A235" s="10">
        <v>80.6585094549499</v>
      </c>
      <c r="B235" s="13" t="s">
        <v>107</v>
      </c>
      <c r="C235" s="27">
        <v>5</v>
      </c>
      <c r="D235" s="7" t="s">
        <v>10</v>
      </c>
      <c r="E235" s="28" t="s">
        <v>154</v>
      </c>
      <c r="F235" s="28" t="s">
        <v>222</v>
      </c>
      <c r="G235" s="7">
        <v>1477</v>
      </c>
      <c r="H235" s="7">
        <v>6259</v>
      </c>
      <c r="I235" s="7">
        <f>I233+I234</f>
        <v>1838</v>
      </c>
      <c r="J235" s="30">
        <v>0</v>
      </c>
      <c r="K235" s="10">
        <f t="shared" si="11"/>
        <v>1838</v>
      </c>
    </row>
    <row r="236" spans="1:11" ht="14.25" hidden="1">
      <c r="A236" s="10">
        <v>80.9888765294772</v>
      </c>
      <c r="B236" s="13" t="s">
        <v>168</v>
      </c>
      <c r="C236" s="27" t="s">
        <v>161</v>
      </c>
      <c r="D236" s="7" t="s">
        <v>10</v>
      </c>
      <c r="E236" s="28" t="s">
        <v>162</v>
      </c>
      <c r="F236" s="28" t="s">
        <v>214</v>
      </c>
      <c r="G236" s="7">
        <v>1536</v>
      </c>
      <c r="H236" s="7">
        <v>1298</v>
      </c>
      <c r="I236" s="7">
        <v>38</v>
      </c>
      <c r="J236" s="12">
        <v>0</v>
      </c>
      <c r="K236" s="10">
        <f>I236-J237</f>
        <v>31.25</v>
      </c>
    </row>
    <row r="237" spans="1:11" ht="14.25" hidden="1">
      <c r="A237" s="10">
        <v>81.3192436040044</v>
      </c>
      <c r="B237" s="13" t="s">
        <v>168</v>
      </c>
      <c r="C237" s="27" t="s">
        <v>161</v>
      </c>
      <c r="D237" s="7" t="s">
        <v>10</v>
      </c>
      <c r="E237" s="28" t="s">
        <v>162</v>
      </c>
      <c r="F237" s="28" t="s">
        <v>222</v>
      </c>
      <c r="G237" s="7">
        <v>354</v>
      </c>
      <c r="H237" s="7">
        <v>0</v>
      </c>
      <c r="I237" s="7">
        <f t="shared" si="12"/>
        <v>354</v>
      </c>
      <c r="J237" s="30">
        <v>6.75</v>
      </c>
      <c r="K237" s="10">
        <f>I237-J238</f>
        <v>354</v>
      </c>
    </row>
    <row r="238" spans="1:11" ht="14.25">
      <c r="A238" s="10">
        <v>81.6496106785317</v>
      </c>
      <c r="B238" s="13" t="s">
        <v>168</v>
      </c>
      <c r="C238" s="27" t="s">
        <v>161</v>
      </c>
      <c r="D238" s="7" t="s">
        <v>10</v>
      </c>
      <c r="E238" s="28" t="s">
        <v>162</v>
      </c>
      <c r="F238" s="28" t="s">
        <v>222</v>
      </c>
      <c r="G238" s="368" t="s">
        <v>223</v>
      </c>
      <c r="H238" s="368"/>
      <c r="I238" s="368"/>
      <c r="J238" s="368"/>
      <c r="K238" s="368"/>
    </row>
    <row r="239" spans="1:11" ht="14.25" hidden="1">
      <c r="A239" s="10">
        <v>81.9799777530589</v>
      </c>
      <c r="B239" s="13" t="s">
        <v>168</v>
      </c>
      <c r="C239" s="27">
        <v>5</v>
      </c>
      <c r="D239" s="7" t="s">
        <v>10</v>
      </c>
      <c r="E239" s="28" t="s">
        <v>186</v>
      </c>
      <c r="F239" s="28" t="s">
        <v>214</v>
      </c>
      <c r="G239" s="7">
        <v>785</v>
      </c>
      <c r="H239" s="7">
        <v>631</v>
      </c>
      <c r="I239" s="7">
        <f t="shared" si="12"/>
        <v>154</v>
      </c>
      <c r="J239" s="12">
        <v>0</v>
      </c>
      <c r="K239" s="10">
        <f aca="true" t="shared" si="13" ref="K239:K268">I239-J239</f>
        <v>154</v>
      </c>
    </row>
    <row r="240" spans="1:11" ht="14.25" hidden="1">
      <c r="A240" s="10">
        <v>82.3103448275862</v>
      </c>
      <c r="B240" s="13" t="s">
        <v>168</v>
      </c>
      <c r="C240" s="27">
        <v>5</v>
      </c>
      <c r="D240" s="7" t="s">
        <v>10</v>
      </c>
      <c r="E240" s="28" t="s">
        <v>186</v>
      </c>
      <c r="F240" s="28" t="s">
        <v>222</v>
      </c>
      <c r="G240" s="7">
        <v>178</v>
      </c>
      <c r="H240" s="7">
        <v>0</v>
      </c>
      <c r="I240" s="7">
        <f t="shared" si="12"/>
        <v>178</v>
      </c>
      <c r="J240" s="30">
        <v>5</v>
      </c>
      <c r="K240" s="10">
        <f t="shared" si="13"/>
        <v>173</v>
      </c>
    </row>
    <row r="241" spans="1:11" ht="14.25">
      <c r="A241" s="10">
        <v>82.6407119021134</v>
      </c>
      <c r="B241" s="13" t="s">
        <v>168</v>
      </c>
      <c r="C241" s="27">
        <v>5</v>
      </c>
      <c r="D241" s="7" t="s">
        <v>10</v>
      </c>
      <c r="E241" s="28" t="s">
        <v>186</v>
      </c>
      <c r="F241" s="28" t="s">
        <v>222</v>
      </c>
      <c r="G241" s="7">
        <v>178</v>
      </c>
      <c r="H241" s="7">
        <v>785</v>
      </c>
      <c r="I241" s="7">
        <f>I239+I240</f>
        <v>332</v>
      </c>
      <c r="J241" s="30">
        <v>5</v>
      </c>
      <c r="K241" s="10">
        <f t="shared" si="13"/>
        <v>327</v>
      </c>
    </row>
    <row r="242" spans="1:11" ht="14.25" hidden="1">
      <c r="A242" s="10">
        <v>82.9710789766407</v>
      </c>
      <c r="B242" s="5" t="s">
        <v>126</v>
      </c>
      <c r="C242" s="27">
        <v>74</v>
      </c>
      <c r="D242" s="7" t="s">
        <v>10</v>
      </c>
      <c r="E242" s="28" t="s">
        <v>33</v>
      </c>
      <c r="F242" s="28" t="s">
        <v>214</v>
      </c>
      <c r="G242" s="7">
        <v>4658</v>
      </c>
      <c r="H242" s="7">
        <v>4434</v>
      </c>
      <c r="I242" s="7">
        <f t="shared" si="12"/>
        <v>224</v>
      </c>
      <c r="J242" s="12">
        <v>0</v>
      </c>
      <c r="K242" s="10">
        <f t="shared" si="13"/>
        <v>224</v>
      </c>
    </row>
    <row r="243" spans="1:11" ht="14.25" hidden="1">
      <c r="A243" s="10">
        <v>83.3014460511679</v>
      </c>
      <c r="B243" s="5" t="s">
        <v>126</v>
      </c>
      <c r="C243" s="27">
        <v>74</v>
      </c>
      <c r="D243" s="7" t="s">
        <v>10</v>
      </c>
      <c r="E243" s="28" t="s">
        <v>33</v>
      </c>
      <c r="F243" s="28" t="s">
        <v>222</v>
      </c>
      <c r="G243" s="7">
        <v>254</v>
      </c>
      <c r="H243" s="7">
        <v>0</v>
      </c>
      <c r="I243" s="7">
        <f t="shared" si="12"/>
        <v>254</v>
      </c>
      <c r="J243" s="30">
        <v>60.76</v>
      </c>
      <c r="K243" s="10">
        <f t="shared" si="13"/>
        <v>193.24</v>
      </c>
    </row>
    <row r="244" spans="1:11" ht="14.25">
      <c r="A244" s="10">
        <v>83.6318131256952</v>
      </c>
      <c r="B244" s="5" t="s">
        <v>126</v>
      </c>
      <c r="C244" s="27">
        <v>74</v>
      </c>
      <c r="D244" s="7" t="s">
        <v>10</v>
      </c>
      <c r="E244" s="28" t="s">
        <v>33</v>
      </c>
      <c r="F244" s="28" t="s">
        <v>222</v>
      </c>
      <c r="G244" s="368" t="s">
        <v>223</v>
      </c>
      <c r="H244" s="368"/>
      <c r="I244" s="368"/>
      <c r="J244" s="368"/>
      <c r="K244" s="368"/>
    </row>
    <row r="245" spans="1:11" ht="14.25" hidden="1">
      <c r="A245" s="10">
        <v>83.9621802002224</v>
      </c>
      <c r="B245" s="5" t="s">
        <v>126</v>
      </c>
      <c r="C245" s="27">
        <v>22</v>
      </c>
      <c r="D245" s="7" t="s">
        <v>10</v>
      </c>
      <c r="E245" s="28" t="s">
        <v>49</v>
      </c>
      <c r="F245" s="28" t="s">
        <v>214</v>
      </c>
      <c r="G245" s="7">
        <v>5770</v>
      </c>
      <c r="H245" s="7">
        <v>5450</v>
      </c>
      <c r="I245" s="7">
        <f t="shared" si="12"/>
        <v>320</v>
      </c>
      <c r="J245" s="12">
        <v>0</v>
      </c>
      <c r="K245" s="10">
        <f t="shared" si="13"/>
        <v>320</v>
      </c>
    </row>
    <row r="246" spans="1:11" ht="14.25" hidden="1">
      <c r="A246" s="10">
        <v>84.2925472747497</v>
      </c>
      <c r="B246" s="5" t="s">
        <v>126</v>
      </c>
      <c r="C246" s="27">
        <v>22</v>
      </c>
      <c r="D246" s="7" t="s">
        <v>10</v>
      </c>
      <c r="E246" s="28" t="s">
        <v>49</v>
      </c>
      <c r="F246" s="28" t="s">
        <v>222</v>
      </c>
      <c r="G246" s="7">
        <v>425</v>
      </c>
      <c r="H246" s="7">
        <v>0</v>
      </c>
      <c r="I246" s="7">
        <f t="shared" si="12"/>
        <v>425</v>
      </c>
      <c r="J246" s="30">
        <v>32.29</v>
      </c>
      <c r="K246" s="10">
        <f t="shared" si="13"/>
        <v>392.71</v>
      </c>
    </row>
    <row r="247" spans="1:11" ht="14.25">
      <c r="A247" s="10">
        <v>84.6229143492769</v>
      </c>
      <c r="B247" s="5" t="s">
        <v>126</v>
      </c>
      <c r="C247" s="27">
        <v>22</v>
      </c>
      <c r="D247" s="7" t="s">
        <v>10</v>
      </c>
      <c r="E247" s="28" t="s">
        <v>49</v>
      </c>
      <c r="F247" s="28" t="s">
        <v>222</v>
      </c>
      <c r="G247" s="368" t="s">
        <v>223</v>
      </c>
      <c r="H247" s="368"/>
      <c r="I247" s="368"/>
      <c r="J247" s="368"/>
      <c r="K247" s="368"/>
    </row>
    <row r="248" spans="1:11" ht="14.25" hidden="1">
      <c r="A248" s="10">
        <v>84.9532814238042</v>
      </c>
      <c r="B248" s="5" t="s">
        <v>126</v>
      </c>
      <c r="C248" s="27">
        <v>26</v>
      </c>
      <c r="D248" s="7" t="s">
        <v>10</v>
      </c>
      <c r="E248" s="28" t="s">
        <v>50</v>
      </c>
      <c r="F248" s="28" t="s">
        <v>214</v>
      </c>
      <c r="G248" s="7">
        <v>2962</v>
      </c>
      <c r="H248" s="7">
        <v>2729</v>
      </c>
      <c r="I248" s="7">
        <v>133</v>
      </c>
      <c r="J248" s="12">
        <v>0</v>
      </c>
      <c r="K248" s="10">
        <f t="shared" si="13"/>
        <v>133</v>
      </c>
    </row>
    <row r="249" spans="1:11" ht="14.25" hidden="1">
      <c r="A249" s="10">
        <v>85.2836484983314</v>
      </c>
      <c r="B249" s="5" t="s">
        <v>126</v>
      </c>
      <c r="C249" s="27">
        <v>26</v>
      </c>
      <c r="D249" s="7" t="s">
        <v>10</v>
      </c>
      <c r="E249" s="28" t="s">
        <v>50</v>
      </c>
      <c r="F249" s="28" t="s">
        <v>222</v>
      </c>
      <c r="G249" s="7">
        <v>286</v>
      </c>
      <c r="H249" s="7">
        <v>0</v>
      </c>
      <c r="I249" s="7">
        <f t="shared" si="12"/>
        <v>286</v>
      </c>
      <c r="J249" s="30">
        <v>31.037</v>
      </c>
      <c r="K249" s="10">
        <f t="shared" si="13"/>
        <v>254.963</v>
      </c>
    </row>
    <row r="250" spans="1:11" ht="14.25">
      <c r="A250" s="10">
        <v>85.6140155728587</v>
      </c>
      <c r="B250" s="5" t="s">
        <v>126</v>
      </c>
      <c r="C250" s="27">
        <v>26</v>
      </c>
      <c r="D250" s="7" t="s">
        <v>10</v>
      </c>
      <c r="E250" s="28" t="s">
        <v>50</v>
      </c>
      <c r="F250" s="28" t="s">
        <v>222</v>
      </c>
      <c r="G250" s="7">
        <v>286</v>
      </c>
      <c r="H250" s="7">
        <v>2962</v>
      </c>
      <c r="I250" s="7">
        <f>I248+I249</f>
        <v>419</v>
      </c>
      <c r="J250" s="30">
        <v>31.037</v>
      </c>
      <c r="K250" s="10">
        <f t="shared" si="13"/>
        <v>387.963</v>
      </c>
    </row>
    <row r="251" spans="1:11" ht="14.25" hidden="1">
      <c r="A251" s="10">
        <v>85.9443826473859</v>
      </c>
      <c r="B251" s="5" t="s">
        <v>126</v>
      </c>
      <c r="C251" s="27" t="s">
        <v>57</v>
      </c>
      <c r="D251" s="7" t="s">
        <v>10</v>
      </c>
      <c r="E251" s="28" t="s">
        <v>58</v>
      </c>
      <c r="F251" s="28" t="s">
        <v>214</v>
      </c>
      <c r="G251" s="7">
        <v>6779</v>
      </c>
      <c r="H251" s="7">
        <v>6241</v>
      </c>
      <c r="I251" s="7">
        <f t="shared" si="12"/>
        <v>538</v>
      </c>
      <c r="J251" s="30">
        <v>0</v>
      </c>
      <c r="K251" s="10">
        <f t="shared" si="13"/>
        <v>538</v>
      </c>
    </row>
    <row r="252" spans="1:11" ht="14.25" hidden="1">
      <c r="A252" s="10">
        <v>86.2747497219132</v>
      </c>
      <c r="B252" s="5" t="s">
        <v>126</v>
      </c>
      <c r="C252" s="27" t="s">
        <v>57</v>
      </c>
      <c r="D252" s="7" t="s">
        <v>10</v>
      </c>
      <c r="E252" s="28" t="s">
        <v>58</v>
      </c>
      <c r="F252" s="28" t="s">
        <v>222</v>
      </c>
      <c r="G252" s="7">
        <v>768</v>
      </c>
      <c r="H252" s="7">
        <v>0</v>
      </c>
      <c r="I252" s="7">
        <f t="shared" si="12"/>
        <v>768</v>
      </c>
      <c r="J252" s="30">
        <v>0</v>
      </c>
      <c r="K252" s="10">
        <f t="shared" si="13"/>
        <v>768</v>
      </c>
    </row>
    <row r="253" spans="1:11" ht="14.25">
      <c r="A253" s="10">
        <v>86.6051167964405</v>
      </c>
      <c r="B253" s="5" t="s">
        <v>126</v>
      </c>
      <c r="C253" s="27" t="s">
        <v>57</v>
      </c>
      <c r="D253" s="7" t="s">
        <v>10</v>
      </c>
      <c r="E253" s="28" t="s">
        <v>58</v>
      </c>
      <c r="F253" s="28" t="s">
        <v>222</v>
      </c>
      <c r="G253" s="7">
        <v>768</v>
      </c>
      <c r="H253" s="7">
        <v>6779</v>
      </c>
      <c r="I253" s="7">
        <v>768</v>
      </c>
      <c r="J253" s="30">
        <v>0</v>
      </c>
      <c r="K253" s="10">
        <f t="shared" si="13"/>
        <v>768</v>
      </c>
    </row>
    <row r="254" spans="1:11" ht="14.25" hidden="1">
      <c r="A254" s="10">
        <v>86.9354838709677</v>
      </c>
      <c r="B254" s="5" t="s">
        <v>126</v>
      </c>
      <c r="C254" s="27">
        <v>35</v>
      </c>
      <c r="D254" s="7" t="s">
        <v>10</v>
      </c>
      <c r="E254" s="28" t="s">
        <v>59</v>
      </c>
      <c r="F254" s="28" t="s">
        <v>214</v>
      </c>
      <c r="G254" s="7">
        <v>4636</v>
      </c>
      <c r="H254" s="7">
        <v>4270</v>
      </c>
      <c r="I254" s="7">
        <v>166</v>
      </c>
      <c r="J254" s="12">
        <v>0</v>
      </c>
      <c r="K254" s="10">
        <f t="shared" si="13"/>
        <v>166</v>
      </c>
    </row>
    <row r="255" spans="1:11" ht="14.25" hidden="1">
      <c r="A255" s="10">
        <v>87.265850945495</v>
      </c>
      <c r="B255" s="5" t="s">
        <v>126</v>
      </c>
      <c r="C255" s="27">
        <v>35</v>
      </c>
      <c r="D255" s="7" t="s">
        <v>10</v>
      </c>
      <c r="E255" s="28" t="s">
        <v>59</v>
      </c>
      <c r="F255" s="28" t="s">
        <v>222</v>
      </c>
      <c r="G255" s="7">
        <v>525</v>
      </c>
      <c r="H255" s="7">
        <v>0</v>
      </c>
      <c r="I255" s="7">
        <f t="shared" si="12"/>
        <v>525</v>
      </c>
      <c r="J255" s="30">
        <v>62.51</v>
      </c>
      <c r="K255" s="10">
        <f t="shared" si="13"/>
        <v>462.49</v>
      </c>
    </row>
    <row r="256" spans="1:11" ht="14.25">
      <c r="A256" s="10">
        <v>87.5962180200222</v>
      </c>
      <c r="B256" s="5" t="s">
        <v>126</v>
      </c>
      <c r="C256" s="27">
        <v>35</v>
      </c>
      <c r="D256" s="7" t="s">
        <v>10</v>
      </c>
      <c r="E256" s="28" t="s">
        <v>59</v>
      </c>
      <c r="F256" s="28" t="s">
        <v>222</v>
      </c>
      <c r="G256" s="368" t="s">
        <v>223</v>
      </c>
      <c r="H256" s="368"/>
      <c r="I256" s="368"/>
      <c r="J256" s="368"/>
      <c r="K256" s="368"/>
    </row>
    <row r="257" spans="1:11" ht="14.25" hidden="1">
      <c r="A257" s="10">
        <v>87.9265850945495</v>
      </c>
      <c r="B257" s="5" t="s">
        <v>126</v>
      </c>
      <c r="C257" s="27">
        <v>10</v>
      </c>
      <c r="D257" s="7" t="s">
        <v>10</v>
      </c>
      <c r="E257" s="28" t="s">
        <v>127</v>
      </c>
      <c r="F257" s="28" t="s">
        <v>214</v>
      </c>
      <c r="G257" s="7">
        <v>3035</v>
      </c>
      <c r="H257" s="7">
        <v>2597</v>
      </c>
      <c r="I257" s="7">
        <v>183</v>
      </c>
      <c r="J257" s="12">
        <v>0</v>
      </c>
      <c r="K257" s="10">
        <f t="shared" si="13"/>
        <v>183</v>
      </c>
    </row>
    <row r="258" spans="1:11" ht="14.25" hidden="1">
      <c r="A258" s="10">
        <v>88.2569521690767</v>
      </c>
      <c r="B258" s="5" t="s">
        <v>126</v>
      </c>
      <c r="C258" s="27">
        <v>10</v>
      </c>
      <c r="D258" s="7" t="s">
        <v>10</v>
      </c>
      <c r="E258" s="28" t="s">
        <v>127</v>
      </c>
      <c r="F258" s="28" t="s">
        <v>222</v>
      </c>
      <c r="G258" s="7">
        <v>644</v>
      </c>
      <c r="H258" s="7">
        <v>0</v>
      </c>
      <c r="I258" s="7">
        <f t="shared" si="12"/>
        <v>644</v>
      </c>
      <c r="J258" s="30">
        <v>16.68</v>
      </c>
      <c r="K258" s="10">
        <f t="shared" si="13"/>
        <v>627.32</v>
      </c>
    </row>
    <row r="259" spans="1:11" ht="14.25">
      <c r="A259" s="10">
        <v>88.587319243604</v>
      </c>
      <c r="B259" s="5" t="s">
        <v>126</v>
      </c>
      <c r="C259" s="27">
        <v>10</v>
      </c>
      <c r="D259" s="7" t="s">
        <v>10</v>
      </c>
      <c r="E259" s="28" t="s">
        <v>127</v>
      </c>
      <c r="F259" s="28" t="s">
        <v>222</v>
      </c>
      <c r="G259" s="7">
        <v>644</v>
      </c>
      <c r="H259" s="7">
        <v>3035</v>
      </c>
      <c r="I259" s="7">
        <f>I257+I258</f>
        <v>827</v>
      </c>
      <c r="J259" s="30">
        <v>16.68</v>
      </c>
      <c r="K259" s="10">
        <f t="shared" si="13"/>
        <v>810.32</v>
      </c>
    </row>
    <row r="260" spans="1:12" ht="14.25" hidden="1">
      <c r="A260" s="10">
        <v>88.9176863181312</v>
      </c>
      <c r="B260" s="5" t="s">
        <v>126</v>
      </c>
      <c r="C260" s="27">
        <v>11</v>
      </c>
      <c r="D260" s="7" t="s">
        <v>10</v>
      </c>
      <c r="E260" s="28" t="s">
        <v>56</v>
      </c>
      <c r="F260" s="28" t="s">
        <v>214</v>
      </c>
      <c r="G260" s="7">
        <v>6318</v>
      </c>
      <c r="H260" s="7">
        <v>5819</v>
      </c>
      <c r="I260" s="7">
        <v>99</v>
      </c>
      <c r="J260" s="12">
        <v>0</v>
      </c>
      <c r="K260" s="10">
        <f t="shared" si="13"/>
        <v>99</v>
      </c>
      <c r="L260" s="19" t="s">
        <v>224</v>
      </c>
    </row>
    <row r="261" spans="1:11" ht="14.25" hidden="1">
      <c r="A261" s="10">
        <v>89.2480533926585</v>
      </c>
      <c r="B261" s="5" t="s">
        <v>126</v>
      </c>
      <c r="C261" s="27">
        <v>11</v>
      </c>
      <c r="D261" s="7" t="s">
        <v>10</v>
      </c>
      <c r="E261" s="28" t="s">
        <v>56</v>
      </c>
      <c r="F261" s="28" t="s">
        <v>222</v>
      </c>
      <c r="G261" s="7">
        <v>732</v>
      </c>
      <c r="H261" s="7">
        <v>0</v>
      </c>
      <c r="I261" s="7">
        <f t="shared" si="12"/>
        <v>732</v>
      </c>
      <c r="J261" s="30">
        <v>44</v>
      </c>
      <c r="K261" s="10">
        <f t="shared" si="13"/>
        <v>688</v>
      </c>
    </row>
    <row r="262" spans="1:11" ht="14.25">
      <c r="A262" s="10">
        <v>89.5784204671857</v>
      </c>
      <c r="B262" s="5" t="s">
        <v>126</v>
      </c>
      <c r="C262" s="27">
        <v>11</v>
      </c>
      <c r="D262" s="7" t="s">
        <v>10</v>
      </c>
      <c r="E262" s="28" t="s">
        <v>56</v>
      </c>
      <c r="F262" s="28" t="s">
        <v>222</v>
      </c>
      <c r="G262" s="7">
        <v>732</v>
      </c>
      <c r="H262" s="7">
        <v>6318</v>
      </c>
      <c r="I262" s="7">
        <f>I260+I261</f>
        <v>831</v>
      </c>
      <c r="J262" s="30">
        <v>44</v>
      </c>
      <c r="K262" s="10">
        <f t="shared" si="13"/>
        <v>787</v>
      </c>
    </row>
    <row r="263" spans="1:11" ht="14.25" hidden="1">
      <c r="A263" s="10">
        <v>89.908787541713</v>
      </c>
      <c r="B263" s="5" t="s">
        <v>126</v>
      </c>
      <c r="C263" s="27" t="s">
        <v>151</v>
      </c>
      <c r="D263" s="7" t="s">
        <v>10</v>
      </c>
      <c r="E263" s="28" t="s">
        <v>152</v>
      </c>
      <c r="F263" s="28" t="s">
        <v>214</v>
      </c>
      <c r="G263" s="7">
        <v>3792</v>
      </c>
      <c r="H263" s="7">
        <v>3295</v>
      </c>
      <c r="I263" s="7">
        <v>397</v>
      </c>
      <c r="J263" s="30">
        <v>0</v>
      </c>
      <c r="K263" s="10">
        <f t="shared" si="13"/>
        <v>397</v>
      </c>
    </row>
    <row r="264" spans="1:11" ht="14.25" hidden="1">
      <c r="A264" s="10">
        <v>90.2391546162402</v>
      </c>
      <c r="B264" s="5" t="s">
        <v>126</v>
      </c>
      <c r="C264" s="27" t="s">
        <v>151</v>
      </c>
      <c r="D264" s="7" t="s">
        <v>10</v>
      </c>
      <c r="E264" s="28" t="s">
        <v>152</v>
      </c>
      <c r="F264" s="28" t="s">
        <v>222</v>
      </c>
      <c r="G264" s="7">
        <v>964</v>
      </c>
      <c r="H264" s="7">
        <v>0</v>
      </c>
      <c r="I264" s="7">
        <f t="shared" si="12"/>
        <v>964</v>
      </c>
      <c r="J264" s="30">
        <v>0</v>
      </c>
      <c r="K264" s="10">
        <f t="shared" si="13"/>
        <v>964</v>
      </c>
    </row>
    <row r="265" spans="1:11" ht="15" customHeight="1">
      <c r="A265" s="10">
        <v>90.5695216907675</v>
      </c>
      <c r="B265" s="5" t="s">
        <v>126</v>
      </c>
      <c r="C265" s="27" t="s">
        <v>151</v>
      </c>
      <c r="D265" s="7" t="s">
        <v>10</v>
      </c>
      <c r="E265" s="28" t="s">
        <v>152</v>
      </c>
      <c r="F265" s="28" t="s">
        <v>222</v>
      </c>
      <c r="G265" s="7">
        <v>964</v>
      </c>
      <c r="H265" s="7">
        <v>3792</v>
      </c>
      <c r="I265" s="7">
        <f>I263+I264</f>
        <v>1361</v>
      </c>
      <c r="J265" s="30">
        <v>0</v>
      </c>
      <c r="K265" s="10">
        <f t="shared" si="13"/>
        <v>1361</v>
      </c>
    </row>
    <row r="266" spans="1:11" ht="15" customHeight="1" hidden="1">
      <c r="A266" s="10">
        <v>90.8998887652947</v>
      </c>
      <c r="B266" s="5" t="s">
        <v>126</v>
      </c>
      <c r="C266" s="27" t="s">
        <v>159</v>
      </c>
      <c r="D266" s="7" t="s">
        <v>10</v>
      </c>
      <c r="E266" s="28" t="s">
        <v>160</v>
      </c>
      <c r="F266" s="28" t="s">
        <v>214</v>
      </c>
      <c r="G266" s="7">
        <v>4505</v>
      </c>
      <c r="H266" s="7">
        <v>4721</v>
      </c>
      <c r="I266" s="7">
        <f t="shared" si="12"/>
        <v>-216</v>
      </c>
      <c r="J266" s="30">
        <v>0</v>
      </c>
      <c r="K266" s="10">
        <f t="shared" si="13"/>
        <v>-216</v>
      </c>
    </row>
    <row r="267" spans="1:11" ht="15" customHeight="1" hidden="1">
      <c r="A267" s="10">
        <v>91.230255839822</v>
      </c>
      <c r="B267" s="5" t="s">
        <v>126</v>
      </c>
      <c r="C267" s="27" t="s">
        <v>159</v>
      </c>
      <c r="D267" s="7" t="s">
        <v>10</v>
      </c>
      <c r="E267" s="28" t="s">
        <v>160</v>
      </c>
      <c r="F267" s="28" t="s">
        <v>222</v>
      </c>
      <c r="G267" s="7">
        <v>1115</v>
      </c>
      <c r="H267" s="7">
        <v>0</v>
      </c>
      <c r="I267" s="7">
        <f t="shared" si="12"/>
        <v>1115</v>
      </c>
      <c r="J267" s="30">
        <v>16.38</v>
      </c>
      <c r="K267" s="10">
        <f t="shared" si="13"/>
        <v>1098.62</v>
      </c>
    </row>
    <row r="268" spans="1:11" ht="14.25">
      <c r="A268" s="10">
        <v>91.5606229143492</v>
      </c>
      <c r="B268" s="5" t="s">
        <v>126</v>
      </c>
      <c r="C268" s="27" t="s">
        <v>159</v>
      </c>
      <c r="D268" s="7" t="s">
        <v>10</v>
      </c>
      <c r="E268" s="28" t="s">
        <v>160</v>
      </c>
      <c r="F268" s="28" t="s">
        <v>222</v>
      </c>
      <c r="G268" s="7">
        <v>1115</v>
      </c>
      <c r="H268" s="7">
        <v>4505</v>
      </c>
      <c r="I268" s="7">
        <f>I266+I267</f>
        <v>899</v>
      </c>
      <c r="J268" s="30">
        <v>16.38</v>
      </c>
      <c r="K268" s="10">
        <f t="shared" si="13"/>
        <v>882.62</v>
      </c>
    </row>
    <row r="269" spans="1:11" ht="14.25">
      <c r="A269" s="10">
        <v>93</v>
      </c>
      <c r="B269" s="5" t="s">
        <v>126</v>
      </c>
      <c r="C269" s="27">
        <v>63</v>
      </c>
      <c r="D269" s="7" t="s">
        <v>10</v>
      </c>
      <c r="E269" s="28" t="s">
        <v>48</v>
      </c>
      <c r="F269" s="28" t="s">
        <v>214</v>
      </c>
      <c r="G269" s="368" t="s">
        <v>223</v>
      </c>
      <c r="H269" s="368"/>
      <c r="I269" s="368"/>
      <c r="J269" s="368"/>
      <c r="K269" s="368"/>
    </row>
    <row r="270" spans="1:11" ht="14.25" hidden="1">
      <c r="A270" s="10">
        <v>92.8820912124582</v>
      </c>
      <c r="B270" s="13" t="s">
        <v>117</v>
      </c>
      <c r="C270" s="27">
        <v>3</v>
      </c>
      <c r="D270" s="7" t="s">
        <v>10</v>
      </c>
      <c r="E270" s="28" t="s">
        <v>89</v>
      </c>
      <c r="F270" s="28" t="s">
        <v>214</v>
      </c>
      <c r="G270" s="7">
        <v>8439</v>
      </c>
      <c r="H270" s="7">
        <v>7607</v>
      </c>
      <c r="I270" s="7">
        <f>G270-H270</f>
        <v>832</v>
      </c>
      <c r="J270" s="12">
        <v>0</v>
      </c>
      <c r="K270" s="10">
        <f aca="true" t="shared" si="14" ref="K270:K283">I270-J270</f>
        <v>832</v>
      </c>
    </row>
    <row r="271" spans="1:11" ht="14.25" hidden="1">
      <c r="A271" s="10">
        <v>93.2124582869855</v>
      </c>
      <c r="B271" s="13" t="s">
        <v>117</v>
      </c>
      <c r="C271" s="27">
        <v>3</v>
      </c>
      <c r="D271" s="7" t="s">
        <v>10</v>
      </c>
      <c r="E271" s="28" t="s">
        <v>89</v>
      </c>
      <c r="F271" s="28" t="s">
        <v>222</v>
      </c>
      <c r="G271" s="7">
        <v>1082</v>
      </c>
      <c r="H271" s="7">
        <v>0</v>
      </c>
      <c r="I271" s="7">
        <f aca="true" t="shared" si="15" ref="I271:I333">G271-H271</f>
        <v>1082</v>
      </c>
      <c r="J271" s="30">
        <v>11.05</v>
      </c>
      <c r="K271" s="10">
        <f t="shared" si="14"/>
        <v>1070.95</v>
      </c>
    </row>
    <row r="272" spans="1:11" ht="14.25">
      <c r="A272" s="10">
        <v>93.5428253615128</v>
      </c>
      <c r="B272" s="13" t="s">
        <v>117</v>
      </c>
      <c r="C272" s="27">
        <v>3</v>
      </c>
      <c r="D272" s="7" t="s">
        <v>10</v>
      </c>
      <c r="E272" s="28" t="s">
        <v>89</v>
      </c>
      <c r="F272" s="28" t="s">
        <v>222</v>
      </c>
      <c r="G272" s="7">
        <v>1282</v>
      </c>
      <c r="H272" s="7">
        <v>8439</v>
      </c>
      <c r="I272" s="7">
        <v>1282</v>
      </c>
      <c r="J272" s="30">
        <v>11.05</v>
      </c>
      <c r="K272" s="10">
        <f t="shared" si="14"/>
        <v>1270.95</v>
      </c>
    </row>
    <row r="273" spans="1:11" ht="14.25" hidden="1">
      <c r="A273" s="10">
        <v>93.87319243604</v>
      </c>
      <c r="B273" s="13" t="s">
        <v>117</v>
      </c>
      <c r="C273" s="27">
        <v>15</v>
      </c>
      <c r="D273" s="7" t="s">
        <v>10</v>
      </c>
      <c r="E273" s="28" t="s">
        <v>34</v>
      </c>
      <c r="F273" s="28" t="s">
        <v>214</v>
      </c>
      <c r="G273" s="7">
        <v>3845</v>
      </c>
      <c r="H273" s="7">
        <v>3640</v>
      </c>
      <c r="I273" s="7">
        <v>105</v>
      </c>
      <c r="J273" s="12">
        <v>0</v>
      </c>
      <c r="K273" s="10">
        <f t="shared" si="14"/>
        <v>105</v>
      </c>
    </row>
    <row r="274" spans="1:11" ht="14.25" hidden="1">
      <c r="A274" s="10">
        <v>94.2035595105673</v>
      </c>
      <c r="B274" s="13" t="s">
        <v>117</v>
      </c>
      <c r="C274" s="27">
        <v>15</v>
      </c>
      <c r="D274" s="7" t="s">
        <v>10</v>
      </c>
      <c r="E274" s="28" t="s">
        <v>34</v>
      </c>
      <c r="F274" s="28" t="s">
        <v>222</v>
      </c>
      <c r="G274" s="7">
        <v>267</v>
      </c>
      <c r="H274" s="7">
        <v>0</v>
      </c>
      <c r="I274" s="7">
        <f t="shared" si="15"/>
        <v>267</v>
      </c>
      <c r="J274" s="30">
        <v>30.83</v>
      </c>
      <c r="K274" s="10">
        <f t="shared" si="14"/>
        <v>236.17000000000002</v>
      </c>
    </row>
    <row r="275" spans="1:11" ht="14.25">
      <c r="A275" s="10">
        <v>94.5339265850945</v>
      </c>
      <c r="B275" s="13" t="s">
        <v>117</v>
      </c>
      <c r="C275" s="27">
        <v>15</v>
      </c>
      <c r="D275" s="7" t="s">
        <v>10</v>
      </c>
      <c r="E275" s="28" t="s">
        <v>34</v>
      </c>
      <c r="F275" s="28" t="s">
        <v>222</v>
      </c>
      <c r="G275" s="368" t="s">
        <v>223</v>
      </c>
      <c r="H275" s="368"/>
      <c r="I275" s="368"/>
      <c r="J275" s="368"/>
      <c r="K275" s="368"/>
    </row>
    <row r="276" spans="1:11" ht="14.25" hidden="1">
      <c r="A276" s="10">
        <v>94.8642936596218</v>
      </c>
      <c r="B276" s="13" t="s">
        <v>117</v>
      </c>
      <c r="C276" s="27">
        <v>9</v>
      </c>
      <c r="D276" s="7" t="s">
        <v>10</v>
      </c>
      <c r="E276" s="28" t="s">
        <v>51</v>
      </c>
      <c r="F276" s="28" t="s">
        <v>214</v>
      </c>
      <c r="G276" s="7">
        <v>10347</v>
      </c>
      <c r="H276" s="7">
        <v>9647</v>
      </c>
      <c r="I276" s="7">
        <f t="shared" si="15"/>
        <v>700</v>
      </c>
      <c r="J276" s="12">
        <v>0</v>
      </c>
      <c r="K276" s="10">
        <f t="shared" si="14"/>
        <v>700</v>
      </c>
    </row>
    <row r="277" spans="1:11" ht="14.25" hidden="1">
      <c r="A277" s="10">
        <v>95.194660734149</v>
      </c>
      <c r="B277" s="13" t="s">
        <v>117</v>
      </c>
      <c r="C277" s="27">
        <v>9</v>
      </c>
      <c r="D277" s="7" t="s">
        <v>10</v>
      </c>
      <c r="E277" s="28" t="s">
        <v>51</v>
      </c>
      <c r="F277" s="28" t="s">
        <v>222</v>
      </c>
      <c r="G277" s="7">
        <v>994</v>
      </c>
      <c r="H277" s="7">
        <v>0</v>
      </c>
      <c r="I277" s="7">
        <f t="shared" si="15"/>
        <v>994</v>
      </c>
      <c r="J277" s="30">
        <v>36.134</v>
      </c>
      <c r="K277" s="10">
        <f t="shared" si="14"/>
        <v>957.866</v>
      </c>
    </row>
    <row r="278" spans="1:11" ht="14.25">
      <c r="A278" s="10">
        <v>95.5250278086763</v>
      </c>
      <c r="B278" s="13" t="s">
        <v>117</v>
      </c>
      <c r="C278" s="27">
        <v>9</v>
      </c>
      <c r="D278" s="7" t="s">
        <v>10</v>
      </c>
      <c r="E278" s="28" t="s">
        <v>51</v>
      </c>
      <c r="F278" s="28" t="s">
        <v>222</v>
      </c>
      <c r="G278" s="7">
        <v>994</v>
      </c>
      <c r="H278" s="7">
        <v>10347</v>
      </c>
      <c r="I278" s="7">
        <f>I276+I277</f>
        <v>1694</v>
      </c>
      <c r="J278" s="30">
        <v>36.134</v>
      </c>
      <c r="K278" s="10">
        <f t="shared" si="14"/>
        <v>1657.866</v>
      </c>
    </row>
    <row r="279" spans="1:11" ht="14.25" hidden="1">
      <c r="A279" s="10">
        <v>95.8553948832035</v>
      </c>
      <c r="B279" s="13" t="s">
        <v>117</v>
      </c>
      <c r="C279" s="27">
        <v>32</v>
      </c>
      <c r="D279" s="7" t="s">
        <v>10</v>
      </c>
      <c r="E279" s="28" t="s">
        <v>68</v>
      </c>
      <c r="F279" s="28" t="s">
        <v>214</v>
      </c>
      <c r="G279" s="7">
        <v>4709</v>
      </c>
      <c r="H279" s="7">
        <v>4255</v>
      </c>
      <c r="I279" s="7">
        <v>254</v>
      </c>
      <c r="J279" s="12">
        <v>0</v>
      </c>
      <c r="K279" s="10">
        <f t="shared" si="14"/>
        <v>254</v>
      </c>
    </row>
    <row r="280" spans="1:11" ht="14.25" hidden="1">
      <c r="A280" s="10">
        <v>96.1857619577308</v>
      </c>
      <c r="B280" s="13" t="s">
        <v>117</v>
      </c>
      <c r="C280" s="27">
        <v>32</v>
      </c>
      <c r="D280" s="7" t="s">
        <v>10</v>
      </c>
      <c r="E280" s="28" t="s">
        <v>68</v>
      </c>
      <c r="F280" s="28" t="s">
        <v>222</v>
      </c>
      <c r="G280" s="7">
        <v>583</v>
      </c>
      <c r="H280" s="7">
        <v>0</v>
      </c>
      <c r="I280" s="7">
        <f t="shared" si="15"/>
        <v>583</v>
      </c>
      <c r="J280" s="30">
        <v>13.015</v>
      </c>
      <c r="K280" s="10">
        <f t="shared" si="14"/>
        <v>569.985</v>
      </c>
    </row>
    <row r="281" spans="1:11" ht="14.25">
      <c r="A281" s="10">
        <v>96.516129032258</v>
      </c>
      <c r="B281" s="13" t="s">
        <v>117</v>
      </c>
      <c r="C281" s="27">
        <v>32</v>
      </c>
      <c r="D281" s="7" t="s">
        <v>10</v>
      </c>
      <c r="E281" s="28" t="s">
        <v>68</v>
      </c>
      <c r="F281" s="28" t="s">
        <v>222</v>
      </c>
      <c r="G281" s="7">
        <v>583</v>
      </c>
      <c r="H281" s="7">
        <v>4709</v>
      </c>
      <c r="I281" s="7">
        <f>I279+I280</f>
        <v>837</v>
      </c>
      <c r="J281" s="30">
        <v>13.015</v>
      </c>
      <c r="K281" s="10">
        <f t="shared" si="14"/>
        <v>823.985</v>
      </c>
    </row>
    <row r="282" spans="1:11" ht="14.25" hidden="1">
      <c r="A282" s="10">
        <v>96.8464961067853</v>
      </c>
      <c r="B282" s="13" t="s">
        <v>117</v>
      </c>
      <c r="C282" s="27">
        <v>36</v>
      </c>
      <c r="D282" s="7" t="s">
        <v>10</v>
      </c>
      <c r="E282" s="28" t="s">
        <v>69</v>
      </c>
      <c r="F282" s="28" t="s">
        <v>214</v>
      </c>
      <c r="G282" s="7">
        <v>4197</v>
      </c>
      <c r="H282" s="7">
        <v>3799</v>
      </c>
      <c r="I282" s="7">
        <v>198</v>
      </c>
      <c r="J282" s="12">
        <v>0</v>
      </c>
      <c r="K282" s="10">
        <f t="shared" si="14"/>
        <v>198</v>
      </c>
    </row>
    <row r="283" spans="1:11" ht="14.25" hidden="1">
      <c r="A283" s="10">
        <v>97.1768631813125</v>
      </c>
      <c r="B283" s="13" t="s">
        <v>117</v>
      </c>
      <c r="C283" s="27">
        <v>36</v>
      </c>
      <c r="D283" s="7" t="s">
        <v>10</v>
      </c>
      <c r="E283" s="28" t="s">
        <v>69</v>
      </c>
      <c r="F283" s="28" t="s">
        <v>222</v>
      </c>
      <c r="G283" s="7">
        <v>532</v>
      </c>
      <c r="H283" s="7">
        <v>0</v>
      </c>
      <c r="I283" s="7">
        <f t="shared" si="15"/>
        <v>532</v>
      </c>
      <c r="J283" s="30">
        <v>32.323</v>
      </c>
      <c r="K283" s="10">
        <f t="shared" si="14"/>
        <v>499.677</v>
      </c>
    </row>
    <row r="284" spans="1:11" ht="14.25">
      <c r="A284" s="10">
        <v>97.5072302558398</v>
      </c>
      <c r="B284" s="13" t="s">
        <v>117</v>
      </c>
      <c r="C284" s="27">
        <v>36</v>
      </c>
      <c r="D284" s="7" t="s">
        <v>10</v>
      </c>
      <c r="E284" s="28" t="s">
        <v>69</v>
      </c>
      <c r="F284" s="28" t="s">
        <v>222</v>
      </c>
      <c r="G284" s="368" t="s">
        <v>223</v>
      </c>
      <c r="H284" s="368"/>
      <c r="I284" s="368"/>
      <c r="J284" s="368"/>
      <c r="K284" s="368"/>
    </row>
    <row r="285" spans="1:11" ht="14.25" hidden="1">
      <c r="A285" s="10">
        <v>97.837597330367</v>
      </c>
      <c r="B285" s="13" t="s">
        <v>117</v>
      </c>
      <c r="C285" s="27">
        <v>33</v>
      </c>
      <c r="D285" s="7" t="s">
        <v>10</v>
      </c>
      <c r="E285" s="28" t="s">
        <v>79</v>
      </c>
      <c r="F285" s="28" t="s">
        <v>214</v>
      </c>
      <c r="G285" s="7">
        <v>5285</v>
      </c>
      <c r="H285" s="7">
        <v>4721</v>
      </c>
      <c r="I285" s="7">
        <v>164</v>
      </c>
      <c r="J285" s="12">
        <v>0</v>
      </c>
      <c r="K285" s="10">
        <f>I285-J285</f>
        <v>164</v>
      </c>
    </row>
    <row r="286" spans="1:11" ht="14.25" hidden="1">
      <c r="A286" s="10">
        <v>98.1679644048943</v>
      </c>
      <c r="B286" s="13" t="s">
        <v>117</v>
      </c>
      <c r="C286" s="27">
        <v>33</v>
      </c>
      <c r="D286" s="7" t="s">
        <v>10</v>
      </c>
      <c r="E286" s="28" t="s">
        <v>79</v>
      </c>
      <c r="F286" s="28" t="s">
        <v>222</v>
      </c>
      <c r="G286" s="7">
        <v>654</v>
      </c>
      <c r="H286" s="7">
        <v>0</v>
      </c>
      <c r="I286" s="7">
        <f t="shared" si="15"/>
        <v>654</v>
      </c>
      <c r="J286" s="30">
        <v>35.53</v>
      </c>
      <c r="K286" s="10">
        <f aca="true" t="shared" si="16" ref="K286:K348">I286-J286</f>
        <v>618.47</v>
      </c>
    </row>
    <row r="287" spans="1:11" ht="14.25">
      <c r="A287" s="10">
        <v>99</v>
      </c>
      <c r="B287" s="13" t="s">
        <v>117</v>
      </c>
      <c r="C287" s="27">
        <v>33</v>
      </c>
      <c r="D287" s="7" t="s">
        <v>10</v>
      </c>
      <c r="E287" s="28" t="s">
        <v>79</v>
      </c>
      <c r="F287" s="28" t="s">
        <v>222</v>
      </c>
      <c r="G287" s="368" t="s">
        <v>223</v>
      </c>
      <c r="H287" s="368"/>
      <c r="I287" s="368"/>
      <c r="J287" s="368"/>
      <c r="K287" s="368"/>
    </row>
    <row r="288" spans="1:11" ht="14.25" hidden="1">
      <c r="A288" s="10">
        <v>98.8286985539488</v>
      </c>
      <c r="B288" s="13" t="s">
        <v>117</v>
      </c>
      <c r="C288" s="27">
        <v>31</v>
      </c>
      <c r="D288" s="7" t="s">
        <v>10</v>
      </c>
      <c r="E288" s="28" t="s">
        <v>80</v>
      </c>
      <c r="F288" s="28" t="s">
        <v>214</v>
      </c>
      <c r="G288" s="7">
        <v>3189</v>
      </c>
      <c r="H288" s="7">
        <v>2928</v>
      </c>
      <c r="I288" s="7">
        <v>161</v>
      </c>
      <c r="J288" s="30">
        <v>0</v>
      </c>
      <c r="K288" s="10">
        <f t="shared" si="16"/>
        <v>161</v>
      </c>
    </row>
    <row r="289" spans="1:11" ht="14.25" hidden="1">
      <c r="A289" s="10">
        <v>99.1590656284761</v>
      </c>
      <c r="B289" s="13" t="s">
        <v>117</v>
      </c>
      <c r="C289" s="27">
        <v>31</v>
      </c>
      <c r="D289" s="7" t="s">
        <v>10</v>
      </c>
      <c r="E289" s="28" t="s">
        <v>80</v>
      </c>
      <c r="F289" s="28" t="s">
        <v>222</v>
      </c>
      <c r="G289" s="7">
        <v>361</v>
      </c>
      <c r="H289" s="7">
        <v>0</v>
      </c>
      <c r="I289" s="7">
        <f t="shared" si="15"/>
        <v>361</v>
      </c>
      <c r="J289" s="30">
        <v>0</v>
      </c>
      <c r="K289" s="10">
        <f t="shared" si="16"/>
        <v>361</v>
      </c>
    </row>
    <row r="290" spans="1:11" ht="14.25">
      <c r="A290" s="10">
        <v>100</v>
      </c>
      <c r="B290" s="13" t="s">
        <v>117</v>
      </c>
      <c r="C290" s="27">
        <v>31</v>
      </c>
      <c r="D290" s="7" t="s">
        <v>10</v>
      </c>
      <c r="E290" s="28" t="s">
        <v>80</v>
      </c>
      <c r="F290" s="28" t="s">
        <v>222</v>
      </c>
      <c r="G290" s="368" t="s">
        <v>223</v>
      </c>
      <c r="H290" s="368"/>
      <c r="I290" s="368"/>
      <c r="J290" s="368"/>
      <c r="K290" s="368"/>
    </row>
    <row r="291" spans="1:11" ht="14.25" hidden="1">
      <c r="A291" s="10">
        <v>99.8197997775305</v>
      </c>
      <c r="B291" s="13" t="s">
        <v>117</v>
      </c>
      <c r="C291" s="27">
        <v>25</v>
      </c>
      <c r="D291" s="7" t="s">
        <v>10</v>
      </c>
      <c r="E291" s="28" t="s">
        <v>118</v>
      </c>
      <c r="F291" s="28" t="s">
        <v>214</v>
      </c>
      <c r="G291" s="7">
        <v>4950</v>
      </c>
      <c r="H291" s="7">
        <v>4315</v>
      </c>
      <c r="I291" s="7">
        <f t="shared" si="15"/>
        <v>635</v>
      </c>
      <c r="J291" s="12">
        <v>0</v>
      </c>
      <c r="K291" s="10">
        <f t="shared" si="16"/>
        <v>635</v>
      </c>
    </row>
    <row r="292" spans="1:11" ht="14.25" hidden="1">
      <c r="A292" s="10">
        <v>100.150166852058</v>
      </c>
      <c r="B292" s="13" t="s">
        <v>117</v>
      </c>
      <c r="C292" s="27">
        <v>25</v>
      </c>
      <c r="D292" s="7" t="s">
        <v>10</v>
      </c>
      <c r="E292" s="28" t="s">
        <v>118</v>
      </c>
      <c r="F292" s="28" t="s">
        <v>222</v>
      </c>
      <c r="G292" s="7">
        <v>875</v>
      </c>
      <c r="H292" s="7">
        <v>0</v>
      </c>
      <c r="I292" s="7">
        <f t="shared" si="15"/>
        <v>875</v>
      </c>
      <c r="J292" s="30">
        <v>43</v>
      </c>
      <c r="K292" s="10">
        <f t="shared" si="16"/>
        <v>832</v>
      </c>
    </row>
    <row r="293" spans="1:11" ht="14.25">
      <c r="A293" s="10">
        <v>101</v>
      </c>
      <c r="B293" s="13" t="s">
        <v>117</v>
      </c>
      <c r="C293" s="27">
        <v>25</v>
      </c>
      <c r="D293" s="7" t="s">
        <v>10</v>
      </c>
      <c r="E293" s="28" t="s">
        <v>118</v>
      </c>
      <c r="F293" s="28" t="s">
        <v>222</v>
      </c>
      <c r="G293" s="7">
        <v>975</v>
      </c>
      <c r="H293" s="7">
        <v>4950</v>
      </c>
      <c r="I293" s="7">
        <v>975</v>
      </c>
      <c r="J293" s="30">
        <v>43</v>
      </c>
      <c r="K293" s="10">
        <f t="shared" si="16"/>
        <v>932</v>
      </c>
    </row>
    <row r="294" spans="1:11" ht="14.25" hidden="1">
      <c r="A294" s="10">
        <v>100.810901001113</v>
      </c>
      <c r="B294" s="13" t="s">
        <v>117</v>
      </c>
      <c r="C294" s="27" t="s">
        <v>131</v>
      </c>
      <c r="D294" s="7" t="s">
        <v>10</v>
      </c>
      <c r="E294" s="28" t="s">
        <v>132</v>
      </c>
      <c r="F294" s="28" t="s">
        <v>214</v>
      </c>
      <c r="G294" s="7">
        <v>4122</v>
      </c>
      <c r="H294" s="7">
        <v>3654</v>
      </c>
      <c r="I294" s="7">
        <v>368</v>
      </c>
      <c r="J294" s="30">
        <v>0</v>
      </c>
      <c r="K294" s="10">
        <f t="shared" si="16"/>
        <v>368</v>
      </c>
    </row>
    <row r="295" spans="1:11" ht="14.25" hidden="1">
      <c r="A295" s="10">
        <v>101.14126807564</v>
      </c>
      <c r="B295" s="13" t="s">
        <v>117</v>
      </c>
      <c r="C295" s="27" t="s">
        <v>131</v>
      </c>
      <c r="D295" s="7" t="s">
        <v>10</v>
      </c>
      <c r="E295" s="28" t="s">
        <v>132</v>
      </c>
      <c r="F295" s="28" t="s">
        <v>222</v>
      </c>
      <c r="G295" s="7">
        <v>637</v>
      </c>
      <c r="H295" s="7">
        <v>0</v>
      </c>
      <c r="I295" s="7">
        <f t="shared" si="15"/>
        <v>637</v>
      </c>
      <c r="J295" s="30">
        <v>0</v>
      </c>
      <c r="K295" s="10">
        <f t="shared" si="16"/>
        <v>637</v>
      </c>
    </row>
    <row r="296" spans="1:11" ht="14.25">
      <c r="A296" s="10">
        <v>102</v>
      </c>
      <c r="B296" s="13" t="s">
        <v>117</v>
      </c>
      <c r="C296" s="27" t="s">
        <v>131</v>
      </c>
      <c r="D296" s="7" t="s">
        <v>10</v>
      </c>
      <c r="E296" s="28" t="s">
        <v>132</v>
      </c>
      <c r="F296" s="28" t="s">
        <v>222</v>
      </c>
      <c r="G296" s="7">
        <v>637</v>
      </c>
      <c r="H296" s="7">
        <v>4122</v>
      </c>
      <c r="I296" s="7">
        <f>I294+I295</f>
        <v>1005</v>
      </c>
      <c r="J296" s="30">
        <v>0</v>
      </c>
      <c r="K296" s="10">
        <f t="shared" si="16"/>
        <v>1005</v>
      </c>
    </row>
    <row r="297" spans="1:11" ht="14.25" hidden="1">
      <c r="A297" s="10">
        <v>101.802002224694</v>
      </c>
      <c r="B297" s="13" t="s">
        <v>117</v>
      </c>
      <c r="C297" s="27">
        <v>35</v>
      </c>
      <c r="D297" s="7" t="s">
        <v>10</v>
      </c>
      <c r="E297" s="28" t="s">
        <v>136</v>
      </c>
      <c r="F297" s="28" t="s">
        <v>214</v>
      </c>
      <c r="G297" s="7">
        <v>5450</v>
      </c>
      <c r="H297" s="7">
        <v>4892</v>
      </c>
      <c r="I297" s="7">
        <v>458</v>
      </c>
      <c r="J297" s="30">
        <v>0</v>
      </c>
      <c r="K297" s="10">
        <f t="shared" si="16"/>
        <v>458</v>
      </c>
    </row>
    <row r="298" spans="1:11" ht="14.25" hidden="1">
      <c r="A298" s="10">
        <v>102.132369299222</v>
      </c>
      <c r="B298" s="13" t="s">
        <v>117</v>
      </c>
      <c r="C298" s="27">
        <v>35</v>
      </c>
      <c r="D298" s="7" t="s">
        <v>10</v>
      </c>
      <c r="E298" s="28" t="s">
        <v>136</v>
      </c>
      <c r="F298" s="28" t="s">
        <v>222</v>
      </c>
      <c r="G298" s="7">
        <v>738</v>
      </c>
      <c r="H298" s="7">
        <v>0</v>
      </c>
      <c r="I298" s="7">
        <f t="shared" si="15"/>
        <v>738</v>
      </c>
      <c r="J298" s="30">
        <v>0</v>
      </c>
      <c r="K298" s="10">
        <f t="shared" si="16"/>
        <v>738</v>
      </c>
    </row>
    <row r="299" spans="1:11" ht="14.25">
      <c r="A299" s="10">
        <v>103</v>
      </c>
      <c r="B299" s="13" t="s">
        <v>117</v>
      </c>
      <c r="C299" s="27">
        <v>35</v>
      </c>
      <c r="D299" s="7" t="s">
        <v>10</v>
      </c>
      <c r="E299" s="28" t="s">
        <v>136</v>
      </c>
      <c r="F299" s="28" t="s">
        <v>222</v>
      </c>
      <c r="G299" s="368" t="s">
        <v>223</v>
      </c>
      <c r="H299" s="368"/>
      <c r="I299" s="368"/>
      <c r="J299" s="368"/>
      <c r="K299" s="368"/>
    </row>
    <row r="300" spans="1:11" ht="14.25" hidden="1">
      <c r="A300" s="10">
        <v>102.793103448276</v>
      </c>
      <c r="B300" s="13" t="s">
        <v>117</v>
      </c>
      <c r="C300" s="27">
        <v>37</v>
      </c>
      <c r="D300" s="7" t="s">
        <v>10</v>
      </c>
      <c r="E300" s="28" t="s">
        <v>78</v>
      </c>
      <c r="F300" s="28" t="s">
        <v>214</v>
      </c>
      <c r="G300" s="7">
        <v>7521</v>
      </c>
      <c r="H300" s="7">
        <v>6666</v>
      </c>
      <c r="I300" s="7">
        <f t="shared" si="15"/>
        <v>855</v>
      </c>
      <c r="J300" s="12">
        <v>0</v>
      </c>
      <c r="K300" s="10">
        <f t="shared" si="16"/>
        <v>855</v>
      </c>
    </row>
    <row r="301" spans="1:11" ht="14.25" hidden="1">
      <c r="A301" s="10">
        <v>103.123470522803</v>
      </c>
      <c r="B301" s="13" t="s">
        <v>117</v>
      </c>
      <c r="C301" s="27">
        <v>37</v>
      </c>
      <c r="D301" s="7" t="s">
        <v>10</v>
      </c>
      <c r="E301" s="28" t="s">
        <v>78</v>
      </c>
      <c r="F301" s="28" t="s">
        <v>222</v>
      </c>
      <c r="G301" s="7">
        <v>1028</v>
      </c>
      <c r="H301" s="7">
        <v>0</v>
      </c>
      <c r="I301" s="7">
        <f t="shared" si="15"/>
        <v>1028</v>
      </c>
      <c r="J301" s="30">
        <v>30</v>
      </c>
      <c r="K301" s="10">
        <f t="shared" si="16"/>
        <v>998</v>
      </c>
    </row>
    <row r="302" spans="1:11" ht="14.25">
      <c r="A302" s="10">
        <v>103.453837597331</v>
      </c>
      <c r="B302" s="13" t="s">
        <v>117</v>
      </c>
      <c r="C302" s="27">
        <v>37</v>
      </c>
      <c r="D302" s="7" t="s">
        <v>10</v>
      </c>
      <c r="E302" s="28" t="s">
        <v>78</v>
      </c>
      <c r="F302" s="28" t="s">
        <v>222</v>
      </c>
      <c r="G302" s="7">
        <v>1028</v>
      </c>
      <c r="H302" s="7">
        <v>7521</v>
      </c>
      <c r="I302" s="7">
        <v>1028</v>
      </c>
      <c r="J302" s="30">
        <v>30</v>
      </c>
      <c r="K302" s="10">
        <f t="shared" si="16"/>
        <v>998</v>
      </c>
    </row>
    <row r="303" spans="1:11" ht="14.25" hidden="1">
      <c r="A303" s="10">
        <v>103.784204671858</v>
      </c>
      <c r="B303" s="13" t="s">
        <v>117</v>
      </c>
      <c r="C303" s="27">
        <v>5</v>
      </c>
      <c r="D303" s="7" t="s">
        <v>10</v>
      </c>
      <c r="E303" s="28" t="s">
        <v>141</v>
      </c>
      <c r="F303" s="28" t="s">
        <v>214</v>
      </c>
      <c r="G303" s="7">
        <v>4316</v>
      </c>
      <c r="H303" s="7">
        <v>4105</v>
      </c>
      <c r="I303" s="7">
        <f t="shared" si="15"/>
        <v>211</v>
      </c>
      <c r="J303" s="12">
        <v>0</v>
      </c>
      <c r="K303" s="10">
        <f t="shared" si="16"/>
        <v>211</v>
      </c>
    </row>
    <row r="304" spans="1:11" ht="14.25" hidden="1">
      <c r="A304" s="10">
        <v>104.114571746385</v>
      </c>
      <c r="B304" s="13" t="s">
        <v>117</v>
      </c>
      <c r="C304" s="27">
        <v>5</v>
      </c>
      <c r="D304" s="7" t="s">
        <v>10</v>
      </c>
      <c r="E304" s="28" t="s">
        <v>141</v>
      </c>
      <c r="F304" s="28" t="s">
        <v>222</v>
      </c>
      <c r="G304" s="7">
        <v>938</v>
      </c>
      <c r="H304" s="7">
        <v>0</v>
      </c>
      <c r="I304" s="7">
        <f>G304-H304</f>
        <v>938</v>
      </c>
      <c r="J304" s="30">
        <v>126.686</v>
      </c>
      <c r="K304" s="10">
        <f t="shared" si="16"/>
        <v>811.314</v>
      </c>
    </row>
    <row r="305" spans="1:11" ht="14.25">
      <c r="A305" s="10">
        <v>104.444938820912</v>
      </c>
      <c r="B305" s="13" t="s">
        <v>117</v>
      </c>
      <c r="C305" s="27">
        <v>5</v>
      </c>
      <c r="D305" s="7" t="s">
        <v>10</v>
      </c>
      <c r="E305" s="28" t="s">
        <v>141</v>
      </c>
      <c r="F305" s="28" t="s">
        <v>222</v>
      </c>
      <c r="G305" s="7">
        <v>938</v>
      </c>
      <c r="H305" s="7">
        <v>4316</v>
      </c>
      <c r="I305" s="7">
        <f>I303+I304</f>
        <v>1149</v>
      </c>
      <c r="J305" s="30">
        <v>126.686</v>
      </c>
      <c r="K305" s="10">
        <f t="shared" si="16"/>
        <v>1022.314</v>
      </c>
    </row>
    <row r="306" spans="1:11" ht="14.25" customHeight="1" hidden="1">
      <c r="A306" s="10">
        <v>104.77530589544</v>
      </c>
      <c r="B306" s="13" t="s">
        <v>117</v>
      </c>
      <c r="C306" s="27">
        <v>7</v>
      </c>
      <c r="D306" s="7" t="s">
        <v>10</v>
      </c>
      <c r="E306" s="28" t="s">
        <v>142</v>
      </c>
      <c r="F306" s="28" t="s">
        <v>214</v>
      </c>
      <c r="G306" s="7">
        <v>8979</v>
      </c>
      <c r="H306" s="7">
        <v>8868</v>
      </c>
      <c r="I306" s="7">
        <f t="shared" si="15"/>
        <v>111</v>
      </c>
      <c r="J306" s="30">
        <v>0</v>
      </c>
      <c r="K306" s="10">
        <f t="shared" si="16"/>
        <v>111</v>
      </c>
    </row>
    <row r="307" spans="1:11" ht="14.25" customHeight="1" hidden="1">
      <c r="A307" s="10">
        <v>105.105672969967</v>
      </c>
      <c r="B307" s="13" t="s">
        <v>117</v>
      </c>
      <c r="C307" s="27">
        <v>7</v>
      </c>
      <c r="D307" s="7" t="s">
        <v>10</v>
      </c>
      <c r="E307" s="28" t="s">
        <v>142</v>
      </c>
      <c r="F307" s="28" t="s">
        <v>222</v>
      </c>
      <c r="G307" s="7">
        <v>2226</v>
      </c>
      <c r="H307" s="7">
        <v>0</v>
      </c>
      <c r="I307" s="7">
        <f t="shared" si="15"/>
        <v>2226</v>
      </c>
      <c r="J307" s="30">
        <v>0</v>
      </c>
      <c r="K307" s="10">
        <f t="shared" si="16"/>
        <v>2226</v>
      </c>
    </row>
    <row r="308" spans="1:11" ht="14.25" customHeight="1">
      <c r="A308" s="10">
        <v>105.436040044494</v>
      </c>
      <c r="B308" s="13" t="s">
        <v>117</v>
      </c>
      <c r="C308" s="27">
        <v>7</v>
      </c>
      <c r="D308" s="7" t="s">
        <v>10</v>
      </c>
      <c r="E308" s="28" t="s">
        <v>142</v>
      </c>
      <c r="F308" s="28" t="s">
        <v>222</v>
      </c>
      <c r="G308" s="7">
        <v>2226</v>
      </c>
      <c r="H308" s="7">
        <v>8979</v>
      </c>
      <c r="I308" s="7">
        <f>I306+I307</f>
        <v>2337</v>
      </c>
      <c r="J308" s="30">
        <v>0</v>
      </c>
      <c r="K308" s="10">
        <f t="shared" si="16"/>
        <v>2337</v>
      </c>
    </row>
    <row r="309" spans="1:11" ht="14.25" customHeight="1" hidden="1">
      <c r="A309" s="10">
        <v>105.766407119021</v>
      </c>
      <c r="B309" s="13" t="s">
        <v>117</v>
      </c>
      <c r="C309" s="27">
        <v>10</v>
      </c>
      <c r="D309" s="7" t="s">
        <v>10</v>
      </c>
      <c r="E309" s="28" t="s">
        <v>43</v>
      </c>
      <c r="F309" s="28" t="s">
        <v>214</v>
      </c>
      <c r="G309" s="7">
        <v>15205</v>
      </c>
      <c r="H309" s="7">
        <v>14674</v>
      </c>
      <c r="I309" s="7">
        <f t="shared" si="15"/>
        <v>531</v>
      </c>
      <c r="J309" s="12">
        <v>0</v>
      </c>
      <c r="K309" s="10">
        <f t="shared" si="16"/>
        <v>531</v>
      </c>
    </row>
    <row r="310" spans="1:11" ht="14.25" customHeight="1" hidden="1">
      <c r="A310" s="10">
        <v>106.096774193549</v>
      </c>
      <c r="B310" s="13" t="s">
        <v>117</v>
      </c>
      <c r="C310" s="27">
        <v>10</v>
      </c>
      <c r="D310" s="7" t="s">
        <v>10</v>
      </c>
      <c r="E310" s="28" t="s">
        <v>43</v>
      </c>
      <c r="F310" s="28" t="s">
        <v>222</v>
      </c>
      <c r="G310" s="7">
        <v>1303</v>
      </c>
      <c r="H310" s="7">
        <v>0</v>
      </c>
      <c r="I310" s="7">
        <f t="shared" si="15"/>
        <v>1303</v>
      </c>
      <c r="J310" s="30">
        <v>0</v>
      </c>
      <c r="K310" s="10">
        <f t="shared" si="16"/>
        <v>1303</v>
      </c>
    </row>
    <row r="311" spans="1:11" ht="14.25" customHeight="1">
      <c r="A311" s="10">
        <v>106.427141268076</v>
      </c>
      <c r="B311" s="13" t="s">
        <v>117</v>
      </c>
      <c r="C311" s="27">
        <v>10</v>
      </c>
      <c r="D311" s="7" t="s">
        <v>10</v>
      </c>
      <c r="E311" s="28" t="s">
        <v>43</v>
      </c>
      <c r="F311" s="28" t="s">
        <v>222</v>
      </c>
      <c r="G311" s="7">
        <v>1303</v>
      </c>
      <c r="H311" s="7">
        <v>15205</v>
      </c>
      <c r="I311" s="7">
        <f>I309+I310</f>
        <v>1834</v>
      </c>
      <c r="J311" s="30">
        <v>0</v>
      </c>
      <c r="K311" s="10">
        <f t="shared" si="16"/>
        <v>1834</v>
      </c>
    </row>
    <row r="312" spans="1:11" ht="14.25" hidden="1">
      <c r="A312" s="10">
        <v>106.757508342603</v>
      </c>
      <c r="B312" s="13" t="s">
        <v>117</v>
      </c>
      <c r="C312" s="27" t="s">
        <v>183</v>
      </c>
      <c r="D312" s="7" t="s">
        <v>10</v>
      </c>
      <c r="E312" s="28" t="s">
        <v>184</v>
      </c>
      <c r="F312" s="28" t="s">
        <v>214</v>
      </c>
      <c r="G312" s="7">
        <v>2878</v>
      </c>
      <c r="H312" s="7">
        <v>2240</v>
      </c>
      <c r="I312" s="7">
        <v>138</v>
      </c>
      <c r="J312" s="30">
        <v>0</v>
      </c>
      <c r="K312" s="10">
        <f t="shared" si="16"/>
        <v>138</v>
      </c>
    </row>
    <row r="313" spans="1:11" ht="14.25" hidden="1">
      <c r="A313" s="10">
        <v>107.08787541713</v>
      </c>
      <c r="B313" s="13" t="s">
        <v>117</v>
      </c>
      <c r="C313" s="27" t="s">
        <v>183</v>
      </c>
      <c r="D313" s="7" t="s">
        <v>10</v>
      </c>
      <c r="E313" s="28" t="s">
        <v>184</v>
      </c>
      <c r="F313" s="28" t="s">
        <v>222</v>
      </c>
      <c r="G313" s="7">
        <v>833</v>
      </c>
      <c r="H313" s="7">
        <v>0</v>
      </c>
      <c r="I313" s="7">
        <f t="shared" si="15"/>
        <v>833</v>
      </c>
      <c r="J313" s="30">
        <v>0</v>
      </c>
      <c r="K313" s="10">
        <f t="shared" si="16"/>
        <v>833</v>
      </c>
    </row>
    <row r="314" spans="1:11" ht="14.25">
      <c r="A314" s="10">
        <v>107.418242491658</v>
      </c>
      <c r="B314" s="13" t="s">
        <v>117</v>
      </c>
      <c r="C314" s="27" t="s">
        <v>183</v>
      </c>
      <c r="D314" s="7" t="s">
        <v>10</v>
      </c>
      <c r="E314" s="28" t="s">
        <v>184</v>
      </c>
      <c r="F314" s="28" t="s">
        <v>222</v>
      </c>
      <c r="G314" s="368" t="s">
        <v>223</v>
      </c>
      <c r="H314" s="368"/>
      <c r="I314" s="368"/>
      <c r="J314" s="368"/>
      <c r="K314" s="368"/>
    </row>
    <row r="315" spans="1:11" ht="14.25" hidden="1">
      <c r="A315" s="10">
        <v>107.748609566185</v>
      </c>
      <c r="B315" s="31" t="s">
        <v>114</v>
      </c>
      <c r="C315" s="27">
        <v>51</v>
      </c>
      <c r="D315" s="7" t="s">
        <v>10</v>
      </c>
      <c r="E315" s="28" t="s">
        <v>88</v>
      </c>
      <c r="F315" s="28" t="s">
        <v>214</v>
      </c>
      <c r="G315" s="7">
        <v>3231</v>
      </c>
      <c r="H315" s="7">
        <v>2918</v>
      </c>
      <c r="I315" s="7">
        <f t="shared" si="15"/>
        <v>313</v>
      </c>
      <c r="J315" s="12">
        <v>0</v>
      </c>
      <c r="K315" s="10">
        <f t="shared" si="16"/>
        <v>313</v>
      </c>
    </row>
    <row r="316" spans="1:11" ht="14.25" hidden="1">
      <c r="A316" s="10">
        <v>108.078976640712</v>
      </c>
      <c r="B316" s="31" t="s">
        <v>114</v>
      </c>
      <c r="C316" s="27">
        <v>51</v>
      </c>
      <c r="D316" s="7" t="s">
        <v>10</v>
      </c>
      <c r="E316" s="28" t="s">
        <v>88</v>
      </c>
      <c r="F316" s="28" t="s">
        <v>222</v>
      </c>
      <c r="G316" s="7">
        <v>402</v>
      </c>
      <c r="H316" s="7">
        <v>0</v>
      </c>
      <c r="I316" s="7">
        <f>G316-H316</f>
        <v>402</v>
      </c>
      <c r="J316" s="30">
        <v>47</v>
      </c>
      <c r="K316" s="10">
        <f t="shared" si="16"/>
        <v>355</v>
      </c>
    </row>
    <row r="317" spans="1:11" ht="14.25">
      <c r="A317" s="10">
        <v>108.409343715239</v>
      </c>
      <c r="B317" s="31" t="s">
        <v>114</v>
      </c>
      <c r="C317" s="27">
        <v>51</v>
      </c>
      <c r="D317" s="7" t="s">
        <v>10</v>
      </c>
      <c r="E317" s="28" t="s">
        <v>88</v>
      </c>
      <c r="F317" s="28" t="s">
        <v>222</v>
      </c>
      <c r="G317" s="7">
        <v>402</v>
      </c>
      <c r="H317" s="7">
        <v>3231</v>
      </c>
      <c r="I317" s="7">
        <f>I315+I316</f>
        <v>715</v>
      </c>
      <c r="J317" s="30">
        <v>47</v>
      </c>
      <c r="K317" s="10">
        <f t="shared" si="16"/>
        <v>668</v>
      </c>
    </row>
    <row r="318" spans="1:11" ht="14.25" hidden="1">
      <c r="A318" s="10">
        <v>108.739710789767</v>
      </c>
      <c r="B318" s="31" t="s">
        <v>114</v>
      </c>
      <c r="C318" s="27">
        <v>18</v>
      </c>
      <c r="D318" s="7" t="s">
        <v>10</v>
      </c>
      <c r="E318" s="28" t="s">
        <v>115</v>
      </c>
      <c r="F318" s="28" t="s">
        <v>214</v>
      </c>
      <c r="G318" s="7">
        <v>6274</v>
      </c>
      <c r="H318" s="7">
        <v>5382</v>
      </c>
      <c r="I318" s="7">
        <f t="shared" si="15"/>
        <v>892</v>
      </c>
      <c r="J318" s="30">
        <v>0</v>
      </c>
      <c r="K318" s="10">
        <f t="shared" si="16"/>
        <v>892</v>
      </c>
    </row>
    <row r="319" spans="1:11" ht="14.25" hidden="1">
      <c r="A319" s="10">
        <v>109.070077864294</v>
      </c>
      <c r="B319" s="31" t="s">
        <v>114</v>
      </c>
      <c r="C319" s="27">
        <v>18</v>
      </c>
      <c r="D319" s="7" t="s">
        <v>10</v>
      </c>
      <c r="E319" s="28" t="s">
        <v>115</v>
      </c>
      <c r="F319" s="28" t="s">
        <v>222</v>
      </c>
      <c r="G319" s="7">
        <v>1146</v>
      </c>
      <c r="H319" s="7">
        <v>0</v>
      </c>
      <c r="I319" s="7">
        <f t="shared" si="15"/>
        <v>1146</v>
      </c>
      <c r="J319" s="30">
        <v>0</v>
      </c>
      <c r="K319" s="10">
        <f t="shared" si="16"/>
        <v>1146</v>
      </c>
    </row>
    <row r="320" spans="1:11" ht="14.25">
      <c r="A320" s="10">
        <v>109.400444938821</v>
      </c>
      <c r="B320" s="31" t="s">
        <v>114</v>
      </c>
      <c r="C320" s="27">
        <v>18</v>
      </c>
      <c r="D320" s="7" t="s">
        <v>10</v>
      </c>
      <c r="E320" s="28" t="s">
        <v>115</v>
      </c>
      <c r="F320" s="28" t="s">
        <v>222</v>
      </c>
      <c r="G320" s="368" t="s">
        <v>223</v>
      </c>
      <c r="H320" s="368"/>
      <c r="I320" s="368"/>
      <c r="J320" s="368"/>
      <c r="K320" s="368"/>
    </row>
    <row r="321" spans="1:11" ht="15" customHeight="1" hidden="1">
      <c r="A321" s="10">
        <v>109.730812013348</v>
      </c>
      <c r="B321" s="31" t="s">
        <v>114</v>
      </c>
      <c r="C321" s="27">
        <v>16</v>
      </c>
      <c r="D321" s="7" t="s">
        <v>10</v>
      </c>
      <c r="E321" s="28" t="s">
        <v>116</v>
      </c>
      <c r="F321" s="28" t="s">
        <v>214</v>
      </c>
      <c r="G321" s="7">
        <v>4022</v>
      </c>
      <c r="H321" s="7">
        <v>3430</v>
      </c>
      <c r="I321" s="7">
        <f t="shared" si="15"/>
        <v>592</v>
      </c>
      <c r="J321" s="12">
        <v>0</v>
      </c>
      <c r="K321" s="10">
        <f t="shared" si="16"/>
        <v>592</v>
      </c>
    </row>
    <row r="322" spans="1:11" ht="15.75" customHeight="1" hidden="1">
      <c r="A322" s="10">
        <v>110.061179087876</v>
      </c>
      <c r="B322" s="31" t="s">
        <v>114</v>
      </c>
      <c r="C322" s="27">
        <v>16</v>
      </c>
      <c r="D322" s="7" t="s">
        <v>10</v>
      </c>
      <c r="E322" s="28" t="s">
        <v>116</v>
      </c>
      <c r="F322" s="28" t="s">
        <v>222</v>
      </c>
      <c r="G322" s="7">
        <v>786</v>
      </c>
      <c r="H322" s="7">
        <v>0</v>
      </c>
      <c r="I322" s="7">
        <f t="shared" si="15"/>
        <v>786</v>
      </c>
      <c r="J322" s="30">
        <v>16.163</v>
      </c>
      <c r="K322" s="10">
        <f t="shared" si="16"/>
        <v>769.837</v>
      </c>
    </row>
    <row r="323" spans="1:11" ht="15.75" customHeight="1">
      <c r="A323" s="10">
        <v>110.391546162403</v>
      </c>
      <c r="B323" s="31" t="s">
        <v>114</v>
      </c>
      <c r="C323" s="27">
        <v>16</v>
      </c>
      <c r="D323" s="7" t="s">
        <v>10</v>
      </c>
      <c r="E323" s="28" t="s">
        <v>116</v>
      </c>
      <c r="F323" s="28" t="s">
        <v>222</v>
      </c>
      <c r="G323" s="7">
        <v>786</v>
      </c>
      <c r="H323" s="7">
        <v>4022</v>
      </c>
      <c r="I323" s="7">
        <f>I321+I322</f>
        <v>1378</v>
      </c>
      <c r="J323" s="30">
        <v>16.163</v>
      </c>
      <c r="K323" s="10">
        <f t="shared" si="16"/>
        <v>1361.837</v>
      </c>
    </row>
    <row r="324" spans="1:11" ht="14.25" hidden="1">
      <c r="A324" s="10">
        <v>110.72191323693</v>
      </c>
      <c r="B324" s="31" t="s">
        <v>114</v>
      </c>
      <c r="C324" s="27">
        <v>13</v>
      </c>
      <c r="D324" s="7" t="s">
        <v>10</v>
      </c>
      <c r="E324" s="28" t="s">
        <v>139</v>
      </c>
      <c r="F324" s="28" t="s">
        <v>214</v>
      </c>
      <c r="G324" s="7">
        <v>5793</v>
      </c>
      <c r="H324" s="7">
        <v>5794</v>
      </c>
      <c r="I324" s="7">
        <f t="shared" si="15"/>
        <v>-1</v>
      </c>
      <c r="J324" s="12">
        <v>0</v>
      </c>
      <c r="K324" s="10">
        <f t="shared" si="16"/>
        <v>-1</v>
      </c>
    </row>
    <row r="325" spans="1:11" ht="14.25" hidden="1">
      <c r="A325" s="10">
        <v>111.052280311457</v>
      </c>
      <c r="B325" s="31" t="s">
        <v>114</v>
      </c>
      <c r="C325" s="27">
        <v>13</v>
      </c>
      <c r="D325" s="7" t="s">
        <v>10</v>
      </c>
      <c r="E325" s="28" t="s">
        <v>139</v>
      </c>
      <c r="F325" s="28" t="s">
        <v>222</v>
      </c>
      <c r="G325" s="7">
        <v>1052</v>
      </c>
      <c r="H325" s="7">
        <v>0</v>
      </c>
      <c r="I325" s="7">
        <f t="shared" si="15"/>
        <v>1052</v>
      </c>
      <c r="J325" s="30">
        <v>33</v>
      </c>
      <c r="K325" s="10">
        <f t="shared" si="16"/>
        <v>1019</v>
      </c>
    </row>
    <row r="326" spans="1:11" ht="14.25">
      <c r="A326" s="10">
        <v>111.382647385985</v>
      </c>
      <c r="B326" s="31" t="s">
        <v>114</v>
      </c>
      <c r="C326" s="27">
        <v>13</v>
      </c>
      <c r="D326" s="7" t="s">
        <v>10</v>
      </c>
      <c r="E326" s="28" t="s">
        <v>139</v>
      </c>
      <c r="F326" s="28" t="s">
        <v>222</v>
      </c>
      <c r="G326" s="7">
        <v>1052</v>
      </c>
      <c r="H326" s="7">
        <v>5793</v>
      </c>
      <c r="I326" s="7">
        <f>I324+I325</f>
        <v>1051</v>
      </c>
      <c r="J326" s="30">
        <v>33</v>
      </c>
      <c r="K326" s="10">
        <f t="shared" si="16"/>
        <v>1018</v>
      </c>
    </row>
    <row r="327" spans="1:11" ht="14.25" hidden="1">
      <c r="A327" s="10">
        <v>111.713014460512</v>
      </c>
      <c r="B327" s="31" t="s">
        <v>114</v>
      </c>
      <c r="C327" s="27" t="s">
        <v>145</v>
      </c>
      <c r="D327" s="7" t="s">
        <v>10</v>
      </c>
      <c r="E327" s="28" t="s">
        <v>146</v>
      </c>
      <c r="F327" s="28" t="s">
        <v>214</v>
      </c>
      <c r="G327" s="7">
        <v>2173</v>
      </c>
      <c r="H327" s="7">
        <v>2468</v>
      </c>
      <c r="I327" s="7">
        <f t="shared" si="15"/>
        <v>-295</v>
      </c>
      <c r="J327" s="30">
        <v>0</v>
      </c>
      <c r="K327" s="10">
        <f t="shared" si="16"/>
        <v>-295</v>
      </c>
    </row>
    <row r="328" spans="1:11" ht="14.25" hidden="1">
      <c r="A328" s="10">
        <v>112.043381535039</v>
      </c>
      <c r="B328" s="31" t="s">
        <v>114</v>
      </c>
      <c r="C328" s="27" t="s">
        <v>145</v>
      </c>
      <c r="D328" s="7" t="s">
        <v>10</v>
      </c>
      <c r="E328" s="28" t="s">
        <v>146</v>
      </c>
      <c r="F328" s="28" t="s">
        <v>222</v>
      </c>
      <c r="G328" s="7">
        <v>630</v>
      </c>
      <c r="H328" s="7">
        <v>0</v>
      </c>
      <c r="I328" s="7">
        <v>630</v>
      </c>
      <c r="J328" s="30">
        <v>0</v>
      </c>
      <c r="K328" s="10">
        <f t="shared" si="16"/>
        <v>630</v>
      </c>
    </row>
    <row r="329" spans="1:11" ht="14.25">
      <c r="A329" s="10">
        <v>112.373748609566</v>
      </c>
      <c r="B329" s="31" t="s">
        <v>114</v>
      </c>
      <c r="C329" s="27" t="s">
        <v>145</v>
      </c>
      <c r="D329" s="7" t="s">
        <v>10</v>
      </c>
      <c r="E329" s="28" t="s">
        <v>146</v>
      </c>
      <c r="F329" s="28" t="s">
        <v>222</v>
      </c>
      <c r="G329" s="7">
        <v>630</v>
      </c>
      <c r="H329" s="7">
        <v>2173</v>
      </c>
      <c r="I329" s="7">
        <f>I327+I328</f>
        <v>335</v>
      </c>
      <c r="J329" s="30">
        <v>0</v>
      </c>
      <c r="K329" s="10">
        <f t="shared" si="16"/>
        <v>335</v>
      </c>
    </row>
    <row r="330" spans="1:11" ht="14.25" hidden="1">
      <c r="A330" s="10">
        <v>112.704115684094</v>
      </c>
      <c r="B330" s="31" t="s">
        <v>114</v>
      </c>
      <c r="C330" s="27">
        <v>34</v>
      </c>
      <c r="D330" s="7" t="s">
        <v>10</v>
      </c>
      <c r="E330" s="28" t="s">
        <v>150</v>
      </c>
      <c r="F330" s="28" t="s">
        <v>214</v>
      </c>
      <c r="G330" s="7">
        <v>2045</v>
      </c>
      <c r="H330" s="7">
        <v>1346</v>
      </c>
      <c r="I330" s="7">
        <f t="shared" si="15"/>
        <v>699</v>
      </c>
      <c r="J330" s="12">
        <v>0</v>
      </c>
      <c r="K330" s="10">
        <f t="shared" si="16"/>
        <v>699</v>
      </c>
    </row>
    <row r="331" spans="1:11" ht="14.25" hidden="1">
      <c r="A331" s="10">
        <v>113.034482758621</v>
      </c>
      <c r="B331" s="31" t="s">
        <v>114</v>
      </c>
      <c r="C331" s="27">
        <v>34</v>
      </c>
      <c r="D331" s="7" t="s">
        <v>10</v>
      </c>
      <c r="E331" s="28" t="s">
        <v>150</v>
      </c>
      <c r="F331" s="28" t="s">
        <v>222</v>
      </c>
      <c r="G331" s="7">
        <v>537</v>
      </c>
      <c r="H331" s="7">
        <v>0</v>
      </c>
      <c r="I331" s="7">
        <f t="shared" si="15"/>
        <v>537</v>
      </c>
      <c r="J331" s="30">
        <v>1</v>
      </c>
      <c r="K331" s="10">
        <f t="shared" si="16"/>
        <v>536</v>
      </c>
    </row>
    <row r="332" spans="1:11" ht="14.25">
      <c r="A332" s="10">
        <v>113.364849833148</v>
      </c>
      <c r="B332" s="31" t="s">
        <v>114</v>
      </c>
      <c r="C332" s="27">
        <v>34</v>
      </c>
      <c r="D332" s="7" t="s">
        <v>10</v>
      </c>
      <c r="E332" s="28" t="s">
        <v>150</v>
      </c>
      <c r="F332" s="28" t="s">
        <v>222</v>
      </c>
      <c r="G332" s="368" t="s">
        <v>223</v>
      </c>
      <c r="H332" s="368"/>
      <c r="I332" s="368"/>
      <c r="J332" s="368"/>
      <c r="K332" s="368"/>
    </row>
    <row r="333" spans="1:11" ht="14.25" hidden="1">
      <c r="A333" s="10">
        <v>113.695216907675</v>
      </c>
      <c r="B333" s="31" t="s">
        <v>114</v>
      </c>
      <c r="C333" s="27" t="s">
        <v>157</v>
      </c>
      <c r="D333" s="7" t="s">
        <v>10</v>
      </c>
      <c r="E333" s="28" t="s">
        <v>158</v>
      </c>
      <c r="F333" s="28" t="s">
        <v>214</v>
      </c>
      <c r="G333" s="7">
        <v>2856</v>
      </c>
      <c r="H333" s="7">
        <v>3000</v>
      </c>
      <c r="I333" s="7">
        <f t="shared" si="15"/>
        <v>-144</v>
      </c>
      <c r="J333" s="30">
        <v>0</v>
      </c>
      <c r="K333" s="10">
        <f t="shared" si="16"/>
        <v>-144</v>
      </c>
    </row>
    <row r="334" spans="1:11" ht="14.25" hidden="1">
      <c r="A334" s="10">
        <v>114.025583982203</v>
      </c>
      <c r="B334" s="31" t="s">
        <v>114</v>
      </c>
      <c r="C334" s="27" t="s">
        <v>157</v>
      </c>
      <c r="D334" s="7" t="s">
        <v>10</v>
      </c>
      <c r="E334" s="28" t="s">
        <v>158</v>
      </c>
      <c r="F334" s="28" t="s">
        <v>222</v>
      </c>
      <c r="G334" s="7">
        <v>691</v>
      </c>
      <c r="H334" s="7">
        <v>0</v>
      </c>
      <c r="I334" s="7">
        <v>691</v>
      </c>
      <c r="J334" s="30">
        <v>0</v>
      </c>
      <c r="K334" s="10">
        <f t="shared" si="16"/>
        <v>691</v>
      </c>
    </row>
    <row r="335" spans="1:11" ht="14.25">
      <c r="A335" s="10">
        <v>114.35595105673</v>
      </c>
      <c r="B335" s="31" t="s">
        <v>114</v>
      </c>
      <c r="C335" s="27" t="s">
        <v>157</v>
      </c>
      <c r="D335" s="7" t="s">
        <v>10</v>
      </c>
      <c r="E335" s="28" t="s">
        <v>158</v>
      </c>
      <c r="F335" s="28" t="s">
        <v>222</v>
      </c>
      <c r="G335" s="7">
        <v>691</v>
      </c>
      <c r="H335" s="7">
        <v>2856</v>
      </c>
      <c r="I335" s="7">
        <f>I333+I334</f>
        <v>547</v>
      </c>
      <c r="J335" s="30">
        <v>0</v>
      </c>
      <c r="K335" s="10">
        <f t="shared" si="16"/>
        <v>547</v>
      </c>
    </row>
    <row r="336" spans="1:11" ht="14.25" hidden="1">
      <c r="A336" s="10">
        <v>114.686318131257</v>
      </c>
      <c r="B336" s="31" t="s">
        <v>114</v>
      </c>
      <c r="C336" s="27" t="s">
        <v>176</v>
      </c>
      <c r="D336" s="7" t="s">
        <v>10</v>
      </c>
      <c r="E336" s="28" t="s">
        <v>177</v>
      </c>
      <c r="F336" s="28" t="s">
        <v>214</v>
      </c>
      <c r="G336" s="7">
        <v>2290</v>
      </c>
      <c r="H336" s="7">
        <v>1880</v>
      </c>
      <c r="I336" s="7">
        <v>110</v>
      </c>
      <c r="J336" s="30">
        <v>0</v>
      </c>
      <c r="K336" s="10">
        <f t="shared" si="16"/>
        <v>110</v>
      </c>
    </row>
    <row r="337" spans="1:11" ht="14.25" hidden="1">
      <c r="A337" s="10">
        <v>115.016685205784</v>
      </c>
      <c r="B337" s="31" t="s">
        <v>114</v>
      </c>
      <c r="C337" s="27" t="s">
        <v>176</v>
      </c>
      <c r="D337" s="7" t="s">
        <v>10</v>
      </c>
      <c r="E337" s="28" t="s">
        <v>177</v>
      </c>
      <c r="F337" s="28" t="s">
        <v>222</v>
      </c>
      <c r="G337" s="7">
        <v>469</v>
      </c>
      <c r="H337" s="7">
        <v>0</v>
      </c>
      <c r="I337" s="7">
        <f>G337-H337</f>
        <v>469</v>
      </c>
      <c r="J337" s="30">
        <v>0</v>
      </c>
      <c r="K337" s="10">
        <f t="shared" si="16"/>
        <v>469</v>
      </c>
    </row>
    <row r="338" spans="1:11" ht="14.25">
      <c r="A338" s="10">
        <v>115.347052280312</v>
      </c>
      <c r="B338" s="31" t="s">
        <v>114</v>
      </c>
      <c r="C338" s="27" t="s">
        <v>176</v>
      </c>
      <c r="D338" s="7" t="s">
        <v>10</v>
      </c>
      <c r="E338" s="28" t="s">
        <v>177</v>
      </c>
      <c r="F338" s="28" t="s">
        <v>222</v>
      </c>
      <c r="G338" s="7">
        <v>469</v>
      </c>
      <c r="H338" s="7">
        <v>2290</v>
      </c>
      <c r="I338" s="7">
        <f>I336+I337</f>
        <v>579</v>
      </c>
      <c r="J338" s="30">
        <v>0</v>
      </c>
      <c r="K338" s="10">
        <f t="shared" si="16"/>
        <v>579</v>
      </c>
    </row>
    <row r="339" spans="1:11" ht="14.25" hidden="1">
      <c r="A339" s="10">
        <v>115.677419354839</v>
      </c>
      <c r="B339" s="31" t="s">
        <v>114</v>
      </c>
      <c r="C339" s="27">
        <v>35</v>
      </c>
      <c r="D339" s="7" t="s">
        <v>10</v>
      </c>
      <c r="E339" s="28" t="s">
        <v>198</v>
      </c>
      <c r="F339" s="28" t="s">
        <v>214</v>
      </c>
      <c r="G339" s="7">
        <v>1880</v>
      </c>
      <c r="H339" s="7">
        <v>1846</v>
      </c>
      <c r="I339" s="7">
        <f aca="true" t="shared" si="17" ref="I339:I372">G339-H339</f>
        <v>34</v>
      </c>
      <c r="J339" s="12">
        <v>0</v>
      </c>
      <c r="K339" s="10">
        <f t="shared" si="16"/>
        <v>34</v>
      </c>
    </row>
    <row r="340" spans="1:11" ht="14.25" hidden="1">
      <c r="A340" s="10">
        <v>116.007786429366</v>
      </c>
      <c r="B340" s="31" t="s">
        <v>114</v>
      </c>
      <c r="C340" s="27">
        <v>35</v>
      </c>
      <c r="D340" s="7" t="s">
        <v>10</v>
      </c>
      <c r="E340" s="28" t="s">
        <v>198</v>
      </c>
      <c r="F340" s="28" t="s">
        <v>222</v>
      </c>
      <c r="G340" s="7">
        <v>583</v>
      </c>
      <c r="H340" s="7">
        <v>0</v>
      </c>
      <c r="I340" s="7">
        <f t="shared" si="17"/>
        <v>583</v>
      </c>
      <c r="J340" s="30">
        <v>47.41</v>
      </c>
      <c r="K340" s="10">
        <f t="shared" si="16"/>
        <v>535.59</v>
      </c>
    </row>
    <row r="341" spans="1:11" ht="14.25">
      <c r="A341" s="10">
        <v>116.338153503893</v>
      </c>
      <c r="B341" s="31" t="s">
        <v>114</v>
      </c>
      <c r="C341" s="27">
        <v>35</v>
      </c>
      <c r="D341" s="7" t="s">
        <v>10</v>
      </c>
      <c r="E341" s="28" t="s">
        <v>198</v>
      </c>
      <c r="F341" s="28" t="s">
        <v>222</v>
      </c>
      <c r="G341" s="7">
        <v>583</v>
      </c>
      <c r="H341" s="7">
        <v>1880</v>
      </c>
      <c r="I341" s="7">
        <f>I339+I340</f>
        <v>617</v>
      </c>
      <c r="J341" s="30">
        <v>47.41</v>
      </c>
      <c r="K341" s="10">
        <f t="shared" si="16"/>
        <v>569.59</v>
      </c>
    </row>
    <row r="342" spans="1:11" ht="14.25" hidden="1">
      <c r="A342" s="10">
        <v>116.668520578421</v>
      </c>
      <c r="B342" s="31" t="s">
        <v>114</v>
      </c>
      <c r="C342" s="6">
        <v>36</v>
      </c>
      <c r="D342" s="7" t="s">
        <v>10</v>
      </c>
      <c r="E342" s="40" t="s">
        <v>212</v>
      </c>
      <c r="F342" s="28" t="s">
        <v>214</v>
      </c>
      <c r="G342" s="4">
        <v>725</v>
      </c>
      <c r="H342" s="4">
        <v>780</v>
      </c>
      <c r="I342" s="7">
        <f t="shared" si="17"/>
        <v>-55</v>
      </c>
      <c r="J342" s="12">
        <v>0</v>
      </c>
      <c r="K342" s="10">
        <f t="shared" si="16"/>
        <v>-55</v>
      </c>
    </row>
    <row r="343" spans="1:11" ht="14.25" hidden="1">
      <c r="A343" s="10">
        <v>116.998887652948</v>
      </c>
      <c r="B343" s="31" t="s">
        <v>114</v>
      </c>
      <c r="C343" s="6">
        <v>36</v>
      </c>
      <c r="D343" s="7" t="s">
        <v>10</v>
      </c>
      <c r="E343" s="40" t="s">
        <v>212</v>
      </c>
      <c r="F343" s="28" t="s">
        <v>222</v>
      </c>
      <c r="G343" s="4">
        <v>399</v>
      </c>
      <c r="H343" s="4">
        <v>0</v>
      </c>
      <c r="I343" s="7">
        <f t="shared" si="17"/>
        <v>399</v>
      </c>
      <c r="J343" s="12">
        <v>24.58</v>
      </c>
      <c r="K343" s="10">
        <f t="shared" si="16"/>
        <v>374.42</v>
      </c>
    </row>
    <row r="344" spans="1:11" ht="14.25">
      <c r="A344" s="10">
        <v>117.329254727475</v>
      </c>
      <c r="B344" s="31" t="s">
        <v>114</v>
      </c>
      <c r="C344" s="6">
        <v>36</v>
      </c>
      <c r="D344" s="7" t="s">
        <v>10</v>
      </c>
      <c r="E344" s="40" t="s">
        <v>212</v>
      </c>
      <c r="F344" s="28" t="s">
        <v>222</v>
      </c>
      <c r="G344" s="7">
        <v>399</v>
      </c>
      <c r="H344" s="7">
        <v>725</v>
      </c>
      <c r="I344" s="7">
        <f>I342+I343</f>
        <v>344</v>
      </c>
      <c r="J344" s="30">
        <v>24.58</v>
      </c>
      <c r="K344" s="10">
        <f t="shared" si="16"/>
        <v>319.42</v>
      </c>
    </row>
    <row r="345" spans="1:11" ht="14.25">
      <c r="A345" s="10">
        <v>117.659621802002</v>
      </c>
      <c r="B345" s="31" t="s">
        <v>114</v>
      </c>
      <c r="C345" s="27">
        <v>38</v>
      </c>
      <c r="D345" s="7" t="s">
        <v>10</v>
      </c>
      <c r="E345" s="28" t="s">
        <v>12</v>
      </c>
      <c r="F345" s="28" t="s">
        <v>214</v>
      </c>
      <c r="G345" s="368" t="s">
        <v>223</v>
      </c>
      <c r="H345" s="368"/>
      <c r="I345" s="368"/>
      <c r="J345" s="368"/>
      <c r="K345" s="368"/>
    </row>
    <row r="346" spans="1:11" ht="14.25" hidden="1">
      <c r="A346" s="10">
        <v>118.650723025584</v>
      </c>
      <c r="B346" s="31" t="s">
        <v>114</v>
      </c>
      <c r="C346" s="27" t="s">
        <v>94</v>
      </c>
      <c r="D346" s="7" t="s">
        <v>10</v>
      </c>
      <c r="E346" s="28" t="s">
        <v>95</v>
      </c>
      <c r="F346" s="28" t="s">
        <v>214</v>
      </c>
      <c r="G346" s="7">
        <v>3215</v>
      </c>
      <c r="H346" s="7">
        <v>2797</v>
      </c>
      <c r="I346" s="7">
        <f t="shared" si="17"/>
        <v>418</v>
      </c>
      <c r="J346" s="30">
        <v>0</v>
      </c>
      <c r="K346" s="10">
        <f t="shared" si="16"/>
        <v>418</v>
      </c>
    </row>
    <row r="347" spans="1:11" ht="14.25" hidden="1">
      <c r="A347" s="10">
        <v>118.981090100111</v>
      </c>
      <c r="B347" s="31" t="s">
        <v>114</v>
      </c>
      <c r="C347" s="27" t="s">
        <v>94</v>
      </c>
      <c r="D347" s="7" t="s">
        <v>10</v>
      </c>
      <c r="E347" s="28" t="s">
        <v>95</v>
      </c>
      <c r="F347" s="28" t="s">
        <v>222</v>
      </c>
      <c r="G347" s="7">
        <v>643</v>
      </c>
      <c r="H347" s="7">
        <v>0</v>
      </c>
      <c r="I347" s="7">
        <f t="shared" si="17"/>
        <v>643</v>
      </c>
      <c r="J347" s="30">
        <v>0</v>
      </c>
      <c r="K347" s="10">
        <f t="shared" si="16"/>
        <v>643</v>
      </c>
    </row>
    <row r="348" spans="1:11" ht="14.25">
      <c r="A348" s="10">
        <v>119.311457174639</v>
      </c>
      <c r="B348" s="31" t="s">
        <v>114</v>
      </c>
      <c r="C348" s="27" t="s">
        <v>94</v>
      </c>
      <c r="D348" s="7" t="s">
        <v>10</v>
      </c>
      <c r="E348" s="28" t="s">
        <v>95</v>
      </c>
      <c r="F348" s="28" t="s">
        <v>222</v>
      </c>
      <c r="G348" s="7">
        <v>643</v>
      </c>
      <c r="H348" s="7">
        <v>0</v>
      </c>
      <c r="I348" s="7">
        <f t="shared" si="17"/>
        <v>643</v>
      </c>
      <c r="J348" s="30">
        <v>0</v>
      </c>
      <c r="K348" s="10">
        <f t="shared" si="16"/>
        <v>643</v>
      </c>
    </row>
    <row r="349" spans="1:11" ht="14.25">
      <c r="A349" s="10">
        <v>119.641824249166</v>
      </c>
      <c r="B349" s="5" t="s">
        <v>13</v>
      </c>
      <c r="C349" s="27">
        <v>14</v>
      </c>
      <c r="D349" s="7" t="s">
        <v>10</v>
      </c>
      <c r="E349" s="28" t="s">
        <v>14</v>
      </c>
      <c r="F349" s="28" t="s">
        <v>214</v>
      </c>
      <c r="G349" s="368" t="s">
        <v>223</v>
      </c>
      <c r="H349" s="368"/>
      <c r="I349" s="368"/>
      <c r="J349" s="368"/>
      <c r="K349" s="368"/>
    </row>
    <row r="350" spans="1:11" ht="14.25" hidden="1">
      <c r="A350" s="10">
        <v>120.632925472748</v>
      </c>
      <c r="B350" s="5" t="s">
        <v>13</v>
      </c>
      <c r="C350" s="27">
        <v>23</v>
      </c>
      <c r="D350" s="7" t="s">
        <v>10</v>
      </c>
      <c r="E350" s="28" t="s">
        <v>65</v>
      </c>
      <c r="F350" s="28" t="s">
        <v>214</v>
      </c>
      <c r="G350" s="7">
        <v>2782</v>
      </c>
      <c r="H350" s="7">
        <v>2465</v>
      </c>
      <c r="I350" s="7">
        <f t="shared" si="17"/>
        <v>317</v>
      </c>
      <c r="J350" s="12">
        <v>0</v>
      </c>
      <c r="K350" s="10">
        <f aca="true" t="shared" si="18" ref="K350:K372">I350-J350</f>
        <v>317</v>
      </c>
    </row>
    <row r="351" spans="1:11" ht="14.25" hidden="1">
      <c r="A351" s="10">
        <v>120.963292547275</v>
      </c>
      <c r="B351" s="5" t="s">
        <v>13</v>
      </c>
      <c r="C351" s="27">
        <v>23</v>
      </c>
      <c r="D351" s="7" t="s">
        <v>10</v>
      </c>
      <c r="E351" s="28" t="s">
        <v>65</v>
      </c>
      <c r="F351" s="28" t="s">
        <v>222</v>
      </c>
      <c r="G351" s="7">
        <v>386</v>
      </c>
      <c r="H351" s="7">
        <v>0</v>
      </c>
      <c r="I351" s="7">
        <f t="shared" si="17"/>
        <v>386</v>
      </c>
      <c r="J351" s="30">
        <v>1</v>
      </c>
      <c r="K351" s="10">
        <f t="shared" si="18"/>
        <v>385</v>
      </c>
    </row>
    <row r="352" spans="1:11" ht="14.25">
      <c r="A352" s="10">
        <v>121.293659621802</v>
      </c>
      <c r="B352" s="5" t="s">
        <v>13</v>
      </c>
      <c r="C352" s="27">
        <v>23</v>
      </c>
      <c r="D352" s="7" t="s">
        <v>10</v>
      </c>
      <c r="E352" s="28" t="s">
        <v>65</v>
      </c>
      <c r="F352" s="28" t="s">
        <v>222</v>
      </c>
      <c r="G352" s="7">
        <v>386</v>
      </c>
      <c r="H352" s="7">
        <v>2782</v>
      </c>
      <c r="I352" s="7">
        <v>386</v>
      </c>
      <c r="J352" s="30">
        <v>1</v>
      </c>
      <c r="K352" s="10">
        <f t="shared" si="18"/>
        <v>385</v>
      </c>
    </row>
    <row r="353" spans="1:11" ht="14.25" hidden="1">
      <c r="A353" s="10">
        <v>121.624026696329</v>
      </c>
      <c r="B353" s="13" t="s">
        <v>110</v>
      </c>
      <c r="C353" s="27">
        <v>2</v>
      </c>
      <c r="D353" s="7" t="s">
        <v>10</v>
      </c>
      <c r="E353" s="28" t="s">
        <v>111</v>
      </c>
      <c r="F353" s="28" t="s">
        <v>214</v>
      </c>
      <c r="G353" s="7">
        <v>1398</v>
      </c>
      <c r="H353" s="7">
        <v>1238</v>
      </c>
      <c r="I353" s="7">
        <v>110</v>
      </c>
      <c r="J353" s="12">
        <v>0</v>
      </c>
      <c r="K353" s="10">
        <f t="shared" si="18"/>
        <v>110</v>
      </c>
    </row>
    <row r="354" spans="1:11" ht="14.25" hidden="1">
      <c r="A354" s="10">
        <v>121.954393770857</v>
      </c>
      <c r="B354" s="13" t="s">
        <v>110</v>
      </c>
      <c r="C354" s="27">
        <v>2</v>
      </c>
      <c r="D354" s="7" t="s">
        <v>10</v>
      </c>
      <c r="E354" s="28" t="s">
        <v>111</v>
      </c>
      <c r="F354" s="28" t="s">
        <v>222</v>
      </c>
      <c r="G354" s="7">
        <v>234</v>
      </c>
      <c r="H354" s="7">
        <v>0</v>
      </c>
      <c r="I354" s="7">
        <f t="shared" si="17"/>
        <v>234</v>
      </c>
      <c r="J354" s="30">
        <v>38.53</v>
      </c>
      <c r="K354" s="10">
        <f t="shared" si="18"/>
        <v>195.47</v>
      </c>
    </row>
    <row r="355" spans="1:11" ht="14.25">
      <c r="A355" s="10">
        <v>122.284760845384</v>
      </c>
      <c r="B355" s="13" t="s">
        <v>110</v>
      </c>
      <c r="C355" s="27">
        <v>2</v>
      </c>
      <c r="D355" s="7" t="s">
        <v>10</v>
      </c>
      <c r="E355" s="28" t="s">
        <v>111</v>
      </c>
      <c r="F355" s="28" t="s">
        <v>222</v>
      </c>
      <c r="G355" s="7">
        <v>234</v>
      </c>
      <c r="H355" s="7">
        <v>1398</v>
      </c>
      <c r="I355" s="7">
        <f>I353+I354</f>
        <v>344</v>
      </c>
      <c r="J355" s="30">
        <v>38.53</v>
      </c>
      <c r="K355" s="10">
        <f t="shared" si="18"/>
        <v>305.47</v>
      </c>
    </row>
    <row r="356" spans="1:11" ht="14.25" hidden="1">
      <c r="A356" s="10">
        <v>122.615127919911</v>
      </c>
      <c r="B356" s="13" t="s">
        <v>110</v>
      </c>
      <c r="C356" s="27">
        <v>7</v>
      </c>
      <c r="D356" s="7" t="s">
        <v>10</v>
      </c>
      <c r="E356" s="28" t="s">
        <v>178</v>
      </c>
      <c r="F356" s="28" t="s">
        <v>214</v>
      </c>
      <c r="G356" s="7">
        <v>1194</v>
      </c>
      <c r="H356" s="7">
        <v>913</v>
      </c>
      <c r="I356" s="7">
        <f t="shared" si="17"/>
        <v>281</v>
      </c>
      <c r="J356" s="12">
        <v>0</v>
      </c>
      <c r="K356" s="10">
        <f t="shared" si="18"/>
        <v>281</v>
      </c>
    </row>
    <row r="357" spans="1:11" ht="14.25" hidden="1">
      <c r="A357" s="10">
        <v>122.945494994438</v>
      </c>
      <c r="B357" s="13" t="s">
        <v>110</v>
      </c>
      <c r="C357" s="27">
        <v>7</v>
      </c>
      <c r="D357" s="7" t="s">
        <v>10</v>
      </c>
      <c r="E357" s="28" t="s">
        <v>178</v>
      </c>
      <c r="F357" s="28" t="s">
        <v>222</v>
      </c>
      <c r="G357" s="7">
        <v>312</v>
      </c>
      <c r="H357" s="7">
        <v>0</v>
      </c>
      <c r="I357" s="7">
        <f t="shared" si="17"/>
        <v>312</v>
      </c>
      <c r="J357" s="30">
        <v>20</v>
      </c>
      <c r="K357" s="10">
        <f t="shared" si="18"/>
        <v>292</v>
      </c>
    </row>
    <row r="358" spans="1:11" ht="14.25">
      <c r="A358" s="10">
        <v>123.275862068966</v>
      </c>
      <c r="B358" s="13" t="s">
        <v>110</v>
      </c>
      <c r="C358" s="27">
        <v>7</v>
      </c>
      <c r="D358" s="7" t="s">
        <v>10</v>
      </c>
      <c r="E358" s="28" t="s">
        <v>178</v>
      </c>
      <c r="F358" s="28" t="s">
        <v>222</v>
      </c>
      <c r="G358" s="7">
        <v>312</v>
      </c>
      <c r="H358" s="7">
        <v>0</v>
      </c>
      <c r="I358" s="7">
        <f t="shared" si="17"/>
        <v>312</v>
      </c>
      <c r="J358" s="30">
        <v>20</v>
      </c>
      <c r="K358" s="10">
        <f t="shared" si="18"/>
        <v>292</v>
      </c>
    </row>
    <row r="359" spans="1:11" ht="14.25" hidden="1">
      <c r="A359" s="10">
        <v>123.606229143493</v>
      </c>
      <c r="B359" s="5" t="s">
        <v>123</v>
      </c>
      <c r="C359" s="27">
        <v>41</v>
      </c>
      <c r="D359" s="7" t="s">
        <v>10</v>
      </c>
      <c r="E359" s="28" t="s">
        <v>23</v>
      </c>
      <c r="F359" s="28" t="s">
        <v>214</v>
      </c>
      <c r="G359" s="7">
        <v>7055</v>
      </c>
      <c r="H359" s="7">
        <v>6712</v>
      </c>
      <c r="I359" s="7">
        <v>143</v>
      </c>
      <c r="J359" s="30">
        <v>0</v>
      </c>
      <c r="K359" s="10">
        <f t="shared" si="18"/>
        <v>143</v>
      </c>
    </row>
    <row r="360" spans="1:11" ht="14.25" hidden="1">
      <c r="A360" s="10">
        <v>123.93659621802</v>
      </c>
      <c r="B360" s="5" t="s">
        <v>123</v>
      </c>
      <c r="C360" s="27">
        <v>41</v>
      </c>
      <c r="D360" s="7" t="s">
        <v>10</v>
      </c>
      <c r="E360" s="28" t="s">
        <v>23</v>
      </c>
      <c r="F360" s="28" t="s">
        <v>222</v>
      </c>
      <c r="G360" s="7">
        <v>484</v>
      </c>
      <c r="H360" s="7">
        <v>0</v>
      </c>
      <c r="I360" s="7">
        <f t="shared" si="17"/>
        <v>484</v>
      </c>
      <c r="J360" s="30">
        <v>0</v>
      </c>
      <c r="K360" s="10">
        <f t="shared" si="18"/>
        <v>484</v>
      </c>
    </row>
    <row r="361" spans="1:11" ht="14.25">
      <c r="A361" s="10">
        <v>124.266963292547</v>
      </c>
      <c r="B361" s="5" t="s">
        <v>123</v>
      </c>
      <c r="C361" s="27">
        <v>41</v>
      </c>
      <c r="D361" s="7" t="s">
        <v>10</v>
      </c>
      <c r="E361" s="28" t="s">
        <v>23</v>
      </c>
      <c r="F361" s="28" t="s">
        <v>222</v>
      </c>
      <c r="G361" s="7">
        <v>484</v>
      </c>
      <c r="H361" s="7">
        <v>7055</v>
      </c>
      <c r="I361" s="7">
        <f>I359+I360</f>
        <v>627</v>
      </c>
      <c r="J361" s="30">
        <v>0</v>
      </c>
      <c r="K361" s="10">
        <f t="shared" si="18"/>
        <v>627</v>
      </c>
    </row>
    <row r="362" spans="1:11" ht="14.25" hidden="1">
      <c r="A362" s="10">
        <v>124.597330367075</v>
      </c>
      <c r="B362" s="5" t="s">
        <v>123</v>
      </c>
      <c r="C362" s="27">
        <v>12</v>
      </c>
      <c r="D362" s="7" t="s">
        <v>10</v>
      </c>
      <c r="E362" s="28" t="s">
        <v>124</v>
      </c>
      <c r="F362" s="28" t="s">
        <v>214</v>
      </c>
      <c r="G362" s="7">
        <v>12303</v>
      </c>
      <c r="H362" s="7">
        <v>10906</v>
      </c>
      <c r="I362" s="7">
        <f t="shared" si="17"/>
        <v>1397</v>
      </c>
      <c r="J362" s="30">
        <v>0</v>
      </c>
      <c r="K362" s="10">
        <f t="shared" si="18"/>
        <v>1397</v>
      </c>
    </row>
    <row r="363" spans="1:11" ht="14.25" hidden="1">
      <c r="A363" s="10">
        <v>124.927697441602</v>
      </c>
      <c r="B363" s="5" t="s">
        <v>123</v>
      </c>
      <c r="C363" s="27">
        <v>12</v>
      </c>
      <c r="D363" s="7" t="s">
        <v>10</v>
      </c>
      <c r="E363" s="28" t="s">
        <v>124</v>
      </c>
      <c r="F363" s="28" t="s">
        <v>222</v>
      </c>
      <c r="G363" s="7">
        <v>1786</v>
      </c>
      <c r="H363" s="7">
        <v>0</v>
      </c>
      <c r="I363" s="7">
        <f t="shared" si="17"/>
        <v>1786</v>
      </c>
      <c r="J363" s="30">
        <v>0</v>
      </c>
      <c r="K363" s="10">
        <f t="shared" si="18"/>
        <v>1786</v>
      </c>
    </row>
    <row r="364" spans="1:11" ht="14.25">
      <c r="A364" s="10">
        <v>125.258064516129</v>
      </c>
      <c r="B364" s="5" t="s">
        <v>123</v>
      </c>
      <c r="C364" s="27">
        <v>12</v>
      </c>
      <c r="D364" s="7" t="s">
        <v>10</v>
      </c>
      <c r="E364" s="28" t="s">
        <v>124</v>
      </c>
      <c r="F364" s="28" t="s">
        <v>222</v>
      </c>
      <c r="G364" s="7">
        <v>1786</v>
      </c>
      <c r="H364" s="7">
        <v>0</v>
      </c>
      <c r="I364" s="7">
        <f t="shared" si="17"/>
        <v>1786</v>
      </c>
      <c r="J364" s="30">
        <v>0</v>
      </c>
      <c r="K364" s="10">
        <f t="shared" si="18"/>
        <v>1786</v>
      </c>
    </row>
    <row r="365" spans="1:11" ht="14.25" hidden="1">
      <c r="A365" s="10">
        <v>125.588431590656</v>
      </c>
      <c r="B365" s="5" t="s">
        <v>169</v>
      </c>
      <c r="C365" s="27">
        <v>31</v>
      </c>
      <c r="D365" s="7" t="s">
        <v>10</v>
      </c>
      <c r="E365" s="28" t="s">
        <v>55</v>
      </c>
      <c r="F365" s="28" t="s">
        <v>214</v>
      </c>
      <c r="G365" s="7">
        <v>13166</v>
      </c>
      <c r="H365" s="7">
        <v>12300</v>
      </c>
      <c r="I365" s="7">
        <v>266</v>
      </c>
      <c r="J365" s="30">
        <v>0</v>
      </c>
      <c r="K365" s="10">
        <f t="shared" si="18"/>
        <v>266</v>
      </c>
    </row>
    <row r="366" spans="1:11" ht="14.25" hidden="1">
      <c r="A366" s="10">
        <v>125.918798665184</v>
      </c>
      <c r="B366" s="5" t="s">
        <v>169</v>
      </c>
      <c r="C366" s="27">
        <v>31</v>
      </c>
      <c r="D366" s="7" t="s">
        <v>10</v>
      </c>
      <c r="E366" s="28" t="s">
        <v>55</v>
      </c>
      <c r="F366" s="28" t="s">
        <v>222</v>
      </c>
      <c r="G366" s="7">
        <v>961</v>
      </c>
      <c r="H366" s="7">
        <v>0</v>
      </c>
      <c r="I366" s="7">
        <f t="shared" si="17"/>
        <v>961</v>
      </c>
      <c r="J366" s="30">
        <v>0</v>
      </c>
      <c r="K366" s="10">
        <f t="shared" si="18"/>
        <v>961</v>
      </c>
    </row>
    <row r="367" spans="1:11" ht="14.25">
      <c r="A367" s="10">
        <v>126.249165739711</v>
      </c>
      <c r="B367" s="5" t="s">
        <v>169</v>
      </c>
      <c r="C367" s="27">
        <v>31</v>
      </c>
      <c r="D367" s="7" t="s">
        <v>10</v>
      </c>
      <c r="E367" s="28" t="s">
        <v>55</v>
      </c>
      <c r="F367" s="28" t="s">
        <v>222</v>
      </c>
      <c r="G367" s="7">
        <v>961</v>
      </c>
      <c r="H367" s="7">
        <v>13166</v>
      </c>
      <c r="I367" s="7">
        <f>I365+I366</f>
        <v>1227</v>
      </c>
      <c r="J367" s="30">
        <v>0</v>
      </c>
      <c r="K367" s="10">
        <f t="shared" si="18"/>
        <v>1227</v>
      </c>
    </row>
    <row r="368" spans="1:11" ht="14.25" hidden="1">
      <c r="A368" s="10">
        <v>126.579532814238</v>
      </c>
      <c r="B368" s="5" t="s">
        <v>169</v>
      </c>
      <c r="C368" s="27">
        <v>20</v>
      </c>
      <c r="D368" s="7" t="s">
        <v>10</v>
      </c>
      <c r="E368" s="28" t="s">
        <v>61</v>
      </c>
      <c r="F368" s="28" t="s">
        <v>214</v>
      </c>
      <c r="G368" s="7">
        <v>3578</v>
      </c>
      <c r="H368" s="7">
        <v>3242</v>
      </c>
      <c r="I368" s="7">
        <v>36</v>
      </c>
      <c r="J368" s="12">
        <v>0</v>
      </c>
      <c r="K368" s="10">
        <f t="shared" si="18"/>
        <v>36</v>
      </c>
    </row>
    <row r="369" spans="1:11" ht="14.25" hidden="1">
      <c r="A369" s="10">
        <v>126.909899888765</v>
      </c>
      <c r="B369" s="5" t="s">
        <v>169</v>
      </c>
      <c r="C369" s="27">
        <v>20</v>
      </c>
      <c r="D369" s="7" t="s">
        <v>10</v>
      </c>
      <c r="E369" s="28" t="s">
        <v>61</v>
      </c>
      <c r="F369" s="28" t="s">
        <v>222</v>
      </c>
      <c r="G369" s="7">
        <v>541</v>
      </c>
      <c r="H369" s="7">
        <v>0</v>
      </c>
      <c r="I369" s="7">
        <f t="shared" si="17"/>
        <v>541</v>
      </c>
      <c r="J369" s="30">
        <v>7</v>
      </c>
      <c r="K369" s="10">
        <f t="shared" si="18"/>
        <v>534</v>
      </c>
    </row>
    <row r="370" spans="1:11" ht="14.25">
      <c r="A370" s="10">
        <v>127.240266963293</v>
      </c>
      <c r="B370" s="5" t="s">
        <v>169</v>
      </c>
      <c r="C370" s="27">
        <v>20</v>
      </c>
      <c r="D370" s="7" t="s">
        <v>10</v>
      </c>
      <c r="E370" s="28" t="s">
        <v>61</v>
      </c>
      <c r="F370" s="28" t="s">
        <v>222</v>
      </c>
      <c r="G370" s="368" t="s">
        <v>223</v>
      </c>
      <c r="H370" s="368"/>
      <c r="I370" s="368"/>
      <c r="J370" s="368"/>
      <c r="K370" s="368"/>
    </row>
    <row r="371" spans="1:11" ht="14.25" hidden="1">
      <c r="A371" s="10">
        <v>127.57063403782</v>
      </c>
      <c r="B371" s="5" t="s">
        <v>169</v>
      </c>
      <c r="C371" s="27">
        <v>24</v>
      </c>
      <c r="D371" s="7" t="s">
        <v>10</v>
      </c>
      <c r="E371" s="28" t="s">
        <v>73</v>
      </c>
      <c r="F371" s="28" t="s">
        <v>214</v>
      </c>
      <c r="G371" s="7">
        <v>3498</v>
      </c>
      <c r="H371" s="7">
        <v>3239</v>
      </c>
      <c r="I371" s="7">
        <f t="shared" si="17"/>
        <v>259</v>
      </c>
      <c r="J371" s="12">
        <v>0</v>
      </c>
      <c r="K371" s="10">
        <f t="shared" si="18"/>
        <v>259</v>
      </c>
    </row>
    <row r="372" spans="1:11" ht="14.25" hidden="1">
      <c r="A372" s="10">
        <v>127.901001112347</v>
      </c>
      <c r="B372" s="5" t="s">
        <v>169</v>
      </c>
      <c r="C372" s="27">
        <v>24</v>
      </c>
      <c r="D372" s="7" t="s">
        <v>10</v>
      </c>
      <c r="E372" s="28" t="s">
        <v>73</v>
      </c>
      <c r="F372" s="28" t="s">
        <v>222</v>
      </c>
      <c r="G372" s="7">
        <v>349</v>
      </c>
      <c r="H372" s="7">
        <v>0</v>
      </c>
      <c r="I372" s="7">
        <f t="shared" si="17"/>
        <v>349</v>
      </c>
      <c r="J372" s="30">
        <v>12.42</v>
      </c>
      <c r="K372" s="10">
        <f t="shared" si="18"/>
        <v>336.58</v>
      </c>
    </row>
    <row r="373" spans="1:11" ht="14.25">
      <c r="A373" s="10">
        <v>128.231368186874</v>
      </c>
      <c r="B373" s="5" t="s">
        <v>169</v>
      </c>
      <c r="C373" s="27">
        <v>24</v>
      </c>
      <c r="D373" s="7" t="s">
        <v>10</v>
      </c>
      <c r="E373" s="28" t="s">
        <v>73</v>
      </c>
      <c r="F373" s="28" t="s">
        <v>222</v>
      </c>
      <c r="G373" s="368" t="s">
        <v>223</v>
      </c>
      <c r="H373" s="368"/>
      <c r="I373" s="368"/>
      <c r="J373" s="368"/>
      <c r="K373" s="368"/>
    </row>
    <row r="374" spans="1:11" ht="14.25">
      <c r="A374" s="10">
        <v>128.561735261402</v>
      </c>
      <c r="B374" s="5" t="s">
        <v>169</v>
      </c>
      <c r="C374" s="27">
        <v>29</v>
      </c>
      <c r="D374" s="7" t="s">
        <v>10</v>
      </c>
      <c r="E374" s="28" t="s">
        <v>22</v>
      </c>
      <c r="F374" s="28" t="s">
        <v>214</v>
      </c>
      <c r="G374" s="368" t="s">
        <v>223</v>
      </c>
      <c r="H374" s="368"/>
      <c r="I374" s="368"/>
      <c r="J374" s="368"/>
      <c r="K374" s="368"/>
    </row>
    <row r="375" spans="1:11" ht="14.25" hidden="1">
      <c r="A375" s="10">
        <v>129.552836484983</v>
      </c>
      <c r="B375" s="5" t="s">
        <v>169</v>
      </c>
      <c r="C375" s="27">
        <v>21</v>
      </c>
      <c r="D375" s="7" t="s">
        <v>10</v>
      </c>
      <c r="E375" s="28" t="s">
        <v>218</v>
      </c>
      <c r="F375" s="28" t="s">
        <v>214</v>
      </c>
      <c r="G375" s="7">
        <v>270</v>
      </c>
      <c r="H375" s="7">
        <v>239</v>
      </c>
      <c r="I375" s="7">
        <f>G375-H375</f>
        <v>31</v>
      </c>
      <c r="J375" s="12">
        <v>0</v>
      </c>
      <c r="K375" s="10">
        <f aca="true" t="shared" si="19" ref="K375:K382">I375-J375</f>
        <v>31</v>
      </c>
    </row>
    <row r="376" spans="1:11" ht="14.25" hidden="1">
      <c r="A376" s="10">
        <v>129.883203559511</v>
      </c>
      <c r="B376" s="5" t="s">
        <v>169</v>
      </c>
      <c r="C376" s="27">
        <v>21</v>
      </c>
      <c r="D376" s="7" t="s">
        <v>10</v>
      </c>
      <c r="E376" s="28" t="s">
        <v>218</v>
      </c>
      <c r="F376" s="28" t="s">
        <v>222</v>
      </c>
      <c r="G376" s="7">
        <v>212</v>
      </c>
      <c r="H376" s="7">
        <v>0</v>
      </c>
      <c r="I376" s="7">
        <f aca="true" t="shared" si="20" ref="I376:I397">G376-H376</f>
        <v>212</v>
      </c>
      <c r="J376" s="30">
        <v>12.98</v>
      </c>
      <c r="K376" s="10">
        <f t="shared" si="19"/>
        <v>199.02</v>
      </c>
    </row>
    <row r="377" spans="1:11" ht="14.25">
      <c r="A377" s="10">
        <v>130.213570634038</v>
      </c>
      <c r="B377" s="5" t="s">
        <v>169</v>
      </c>
      <c r="C377" s="27">
        <v>21</v>
      </c>
      <c r="D377" s="7" t="s">
        <v>10</v>
      </c>
      <c r="E377" s="28" t="s">
        <v>218</v>
      </c>
      <c r="F377" s="28" t="s">
        <v>222</v>
      </c>
      <c r="G377" s="7">
        <v>212</v>
      </c>
      <c r="H377" s="7">
        <v>270</v>
      </c>
      <c r="I377" s="7">
        <f>I375+I376</f>
        <v>243</v>
      </c>
      <c r="J377" s="30">
        <v>12.98</v>
      </c>
      <c r="K377" s="10">
        <f t="shared" si="19"/>
        <v>230.02</v>
      </c>
    </row>
    <row r="378" spans="1:11" ht="14.25" hidden="1">
      <c r="A378" s="10">
        <v>130.543937708565</v>
      </c>
      <c r="B378" s="5" t="s">
        <v>169</v>
      </c>
      <c r="C378" s="27">
        <v>15</v>
      </c>
      <c r="D378" s="7" t="s">
        <v>10</v>
      </c>
      <c r="E378" s="28" t="s">
        <v>163</v>
      </c>
      <c r="F378" s="28" t="s">
        <v>214</v>
      </c>
      <c r="G378" s="7">
        <v>3780</v>
      </c>
      <c r="H378" s="7">
        <v>2946</v>
      </c>
      <c r="I378" s="7">
        <v>434</v>
      </c>
      <c r="J378" s="30">
        <v>0</v>
      </c>
      <c r="K378" s="10">
        <f t="shared" si="19"/>
        <v>434</v>
      </c>
    </row>
    <row r="379" spans="1:11" ht="14.25" hidden="1">
      <c r="A379" s="10">
        <v>130.874304783092</v>
      </c>
      <c r="B379" s="5" t="s">
        <v>169</v>
      </c>
      <c r="C379" s="27">
        <v>15</v>
      </c>
      <c r="D379" s="7" t="s">
        <v>10</v>
      </c>
      <c r="E379" s="28" t="s">
        <v>163</v>
      </c>
      <c r="F379" s="28" t="s">
        <v>222</v>
      </c>
      <c r="G379" s="7">
        <v>1021</v>
      </c>
      <c r="H379" s="7">
        <v>0</v>
      </c>
      <c r="I379" s="7">
        <f t="shared" si="20"/>
        <v>1021</v>
      </c>
      <c r="J379" s="30">
        <v>0</v>
      </c>
      <c r="K379" s="10">
        <f t="shared" si="19"/>
        <v>1021</v>
      </c>
    </row>
    <row r="380" spans="1:11" ht="14.25">
      <c r="A380" s="10">
        <v>131.20467185762</v>
      </c>
      <c r="B380" s="5" t="s">
        <v>169</v>
      </c>
      <c r="C380" s="27">
        <v>15</v>
      </c>
      <c r="D380" s="7" t="s">
        <v>10</v>
      </c>
      <c r="E380" s="28" t="s">
        <v>163</v>
      </c>
      <c r="F380" s="28" t="s">
        <v>222</v>
      </c>
      <c r="G380" s="7">
        <v>1021</v>
      </c>
      <c r="H380" s="7">
        <v>3780</v>
      </c>
      <c r="I380" s="7">
        <f>I378+I379</f>
        <v>1455</v>
      </c>
      <c r="J380" s="30">
        <v>0</v>
      </c>
      <c r="K380" s="10">
        <f t="shared" si="19"/>
        <v>1455</v>
      </c>
    </row>
    <row r="381" spans="1:11" ht="14.25" hidden="1">
      <c r="A381" s="10">
        <v>131.535038932147</v>
      </c>
      <c r="B381" s="5" t="s">
        <v>53</v>
      </c>
      <c r="C381" s="27">
        <v>7</v>
      </c>
      <c r="D381" s="7" t="s">
        <v>10</v>
      </c>
      <c r="E381" s="28" t="s">
        <v>54</v>
      </c>
      <c r="F381" s="28" t="s">
        <v>214</v>
      </c>
      <c r="G381" s="7">
        <v>20596</v>
      </c>
      <c r="H381" s="7">
        <v>18985</v>
      </c>
      <c r="I381" s="7">
        <v>1111</v>
      </c>
      <c r="J381" s="12">
        <v>0</v>
      </c>
      <c r="K381" s="10">
        <f t="shared" si="19"/>
        <v>1111</v>
      </c>
    </row>
    <row r="382" spans="1:11" ht="14.25" hidden="1">
      <c r="A382" s="10">
        <v>131.865406006674</v>
      </c>
      <c r="B382" s="5" t="s">
        <v>53</v>
      </c>
      <c r="C382" s="27">
        <v>7</v>
      </c>
      <c r="D382" s="7" t="s">
        <v>10</v>
      </c>
      <c r="E382" s="28" t="s">
        <v>54</v>
      </c>
      <c r="F382" s="28" t="s">
        <v>222</v>
      </c>
      <c r="G382" s="7">
        <v>2098</v>
      </c>
      <c r="H382" s="7">
        <v>0</v>
      </c>
      <c r="I382" s="7">
        <f t="shared" si="20"/>
        <v>2098</v>
      </c>
      <c r="J382" s="30">
        <v>5</v>
      </c>
      <c r="K382" s="10">
        <f t="shared" si="19"/>
        <v>2093</v>
      </c>
    </row>
    <row r="383" spans="1:11" ht="14.25">
      <c r="A383" s="10">
        <v>132.195773081201</v>
      </c>
      <c r="B383" s="5" t="s">
        <v>53</v>
      </c>
      <c r="C383" s="27">
        <v>7</v>
      </c>
      <c r="D383" s="7" t="s">
        <v>10</v>
      </c>
      <c r="E383" s="28" t="s">
        <v>54</v>
      </c>
      <c r="F383" s="28" t="s">
        <v>222</v>
      </c>
      <c r="G383" s="368" t="s">
        <v>223</v>
      </c>
      <c r="H383" s="368"/>
      <c r="I383" s="368"/>
      <c r="J383" s="368"/>
      <c r="K383" s="368"/>
    </row>
    <row r="384" spans="1:11" ht="14.25" hidden="1">
      <c r="A384" s="10">
        <v>132.526140155729</v>
      </c>
      <c r="B384" s="5" t="s">
        <v>205</v>
      </c>
      <c r="C384" s="27">
        <v>2</v>
      </c>
      <c r="D384" s="7" t="s">
        <v>10</v>
      </c>
      <c r="E384" s="28" t="s">
        <v>45</v>
      </c>
      <c r="F384" s="28" t="s">
        <v>214</v>
      </c>
      <c r="G384" s="7">
        <v>9904</v>
      </c>
      <c r="H384" s="7">
        <v>9141</v>
      </c>
      <c r="I384" s="7">
        <f t="shared" si="20"/>
        <v>763</v>
      </c>
      <c r="J384" s="12">
        <v>0</v>
      </c>
      <c r="K384" s="10">
        <f>I384-J385</f>
        <v>751</v>
      </c>
    </row>
    <row r="385" spans="1:11" ht="14.25" hidden="1">
      <c r="A385" s="10">
        <v>132.856507230256</v>
      </c>
      <c r="B385" s="5" t="s">
        <v>205</v>
      </c>
      <c r="C385" s="27">
        <v>2</v>
      </c>
      <c r="D385" s="7" t="s">
        <v>10</v>
      </c>
      <c r="E385" s="28" t="s">
        <v>45</v>
      </c>
      <c r="F385" s="28" t="s">
        <v>222</v>
      </c>
      <c r="G385" s="7">
        <v>1046</v>
      </c>
      <c r="H385" s="7">
        <v>0</v>
      </c>
      <c r="I385" s="7">
        <f t="shared" si="20"/>
        <v>1046</v>
      </c>
      <c r="J385" s="30">
        <v>12</v>
      </c>
      <c r="K385" s="10">
        <f aca="true" t="shared" si="21" ref="K385:K394">I385-J385</f>
        <v>1034</v>
      </c>
    </row>
    <row r="386" spans="1:11" ht="14.25">
      <c r="A386" s="10">
        <v>133.186874304783</v>
      </c>
      <c r="B386" s="5" t="s">
        <v>205</v>
      </c>
      <c r="C386" s="27">
        <v>2</v>
      </c>
      <c r="D386" s="7" t="s">
        <v>10</v>
      </c>
      <c r="E386" s="28" t="s">
        <v>45</v>
      </c>
      <c r="F386" s="28" t="s">
        <v>222</v>
      </c>
      <c r="G386" s="7">
        <v>1046</v>
      </c>
      <c r="H386" s="7">
        <v>0</v>
      </c>
      <c r="I386" s="7">
        <f t="shared" si="20"/>
        <v>1046</v>
      </c>
      <c r="J386" s="30">
        <v>12</v>
      </c>
      <c r="K386" s="10">
        <f t="shared" si="21"/>
        <v>1034</v>
      </c>
    </row>
    <row r="387" spans="1:11" ht="14.25" hidden="1">
      <c r="A387" s="10">
        <v>133.517241379311</v>
      </c>
      <c r="B387" s="5" t="s">
        <v>205</v>
      </c>
      <c r="C387" s="27">
        <v>8</v>
      </c>
      <c r="D387" s="7" t="s">
        <v>10</v>
      </c>
      <c r="E387" s="28" t="s">
        <v>64</v>
      </c>
      <c r="F387" s="28" t="s">
        <v>214</v>
      </c>
      <c r="G387" s="7">
        <v>3363</v>
      </c>
      <c r="H387" s="7">
        <v>3179</v>
      </c>
      <c r="I387" s="7">
        <v>84</v>
      </c>
      <c r="J387" s="12">
        <v>0</v>
      </c>
      <c r="K387" s="10">
        <f t="shared" si="21"/>
        <v>84</v>
      </c>
    </row>
    <row r="388" spans="1:11" ht="14.25" hidden="1">
      <c r="A388" s="10">
        <v>133.847608453838</v>
      </c>
      <c r="B388" s="5" t="s">
        <v>205</v>
      </c>
      <c r="C388" s="27">
        <v>8</v>
      </c>
      <c r="D388" s="7" t="s">
        <v>10</v>
      </c>
      <c r="E388" s="28" t="s">
        <v>64</v>
      </c>
      <c r="F388" s="28" t="s">
        <v>222</v>
      </c>
      <c r="G388" s="7">
        <v>290</v>
      </c>
      <c r="H388" s="7">
        <v>0</v>
      </c>
      <c r="I388" s="7">
        <f t="shared" si="20"/>
        <v>290</v>
      </c>
      <c r="J388" s="30">
        <v>4.8</v>
      </c>
      <c r="K388" s="10">
        <f t="shared" si="21"/>
        <v>285.2</v>
      </c>
    </row>
    <row r="389" spans="1:11" ht="14.25">
      <c r="A389" s="10">
        <v>134.177975528365</v>
      </c>
      <c r="B389" s="5" t="s">
        <v>205</v>
      </c>
      <c r="C389" s="27">
        <v>8</v>
      </c>
      <c r="D389" s="7" t="s">
        <v>10</v>
      </c>
      <c r="E389" s="28" t="s">
        <v>64</v>
      </c>
      <c r="F389" s="28" t="s">
        <v>222</v>
      </c>
      <c r="G389" s="7">
        <v>290</v>
      </c>
      <c r="H389" s="7">
        <v>3363</v>
      </c>
      <c r="I389" s="7">
        <f>I387+I388</f>
        <v>374</v>
      </c>
      <c r="J389" s="30">
        <v>4.8</v>
      </c>
      <c r="K389" s="10">
        <f t="shared" si="21"/>
        <v>369.2</v>
      </c>
    </row>
    <row r="390" spans="1:11" ht="14.25" hidden="1">
      <c r="A390" s="10">
        <v>134.508342602892</v>
      </c>
      <c r="B390" s="5" t="s">
        <v>205</v>
      </c>
      <c r="C390" s="27">
        <v>5</v>
      </c>
      <c r="D390" s="7" t="s">
        <v>10</v>
      </c>
      <c r="E390" s="28" t="s">
        <v>106</v>
      </c>
      <c r="F390" s="28" t="s">
        <v>214</v>
      </c>
      <c r="G390" s="7">
        <v>2915</v>
      </c>
      <c r="H390" s="7">
        <v>2563</v>
      </c>
      <c r="I390" s="7">
        <f t="shared" si="20"/>
        <v>352</v>
      </c>
      <c r="J390" s="12">
        <v>0</v>
      </c>
      <c r="K390" s="10">
        <f t="shared" si="21"/>
        <v>352</v>
      </c>
    </row>
    <row r="391" spans="1:11" ht="14.25" hidden="1">
      <c r="A391" s="10">
        <v>134.83870967742</v>
      </c>
      <c r="B391" s="5" t="s">
        <v>205</v>
      </c>
      <c r="C391" s="27">
        <v>5</v>
      </c>
      <c r="D391" s="7" t="s">
        <v>10</v>
      </c>
      <c r="E391" s="28" t="s">
        <v>106</v>
      </c>
      <c r="F391" s="28" t="s">
        <v>222</v>
      </c>
      <c r="G391" s="7">
        <v>466</v>
      </c>
      <c r="H391" s="7">
        <v>0</v>
      </c>
      <c r="I391" s="7">
        <f t="shared" si="20"/>
        <v>466</v>
      </c>
      <c r="J391" s="30">
        <v>47.86</v>
      </c>
      <c r="K391" s="10">
        <f t="shared" si="21"/>
        <v>418.14</v>
      </c>
    </row>
    <row r="392" spans="1:11" ht="14.25">
      <c r="A392" s="10">
        <v>135.169076751947</v>
      </c>
      <c r="B392" s="5" t="s">
        <v>205</v>
      </c>
      <c r="C392" s="27">
        <v>5</v>
      </c>
      <c r="D392" s="7" t="s">
        <v>10</v>
      </c>
      <c r="E392" s="28" t="s">
        <v>106</v>
      </c>
      <c r="F392" s="28" t="s">
        <v>222</v>
      </c>
      <c r="G392" s="368" t="s">
        <v>223</v>
      </c>
      <c r="H392" s="368"/>
      <c r="I392" s="368"/>
      <c r="J392" s="368"/>
      <c r="K392" s="368"/>
    </row>
    <row r="393" spans="1:11" ht="14.25" hidden="1">
      <c r="A393" s="10">
        <v>135.499443826474</v>
      </c>
      <c r="B393" s="5" t="s">
        <v>206</v>
      </c>
      <c r="C393" s="27">
        <v>49</v>
      </c>
      <c r="D393" s="7" t="s">
        <v>10</v>
      </c>
      <c r="E393" s="28" t="s">
        <v>25</v>
      </c>
      <c r="F393" s="28" t="s">
        <v>214</v>
      </c>
      <c r="G393" s="7">
        <v>6226</v>
      </c>
      <c r="H393" s="7">
        <v>5935</v>
      </c>
      <c r="I393" s="7">
        <f t="shared" si="20"/>
        <v>291</v>
      </c>
      <c r="J393" s="12">
        <v>0</v>
      </c>
      <c r="K393" s="10">
        <f t="shared" si="21"/>
        <v>291</v>
      </c>
    </row>
    <row r="394" spans="1:11" ht="14.25" hidden="1">
      <c r="A394" s="10">
        <v>135.829810901001</v>
      </c>
      <c r="B394" s="5" t="s">
        <v>206</v>
      </c>
      <c r="C394" s="27">
        <v>49</v>
      </c>
      <c r="D394" s="7" t="s">
        <v>10</v>
      </c>
      <c r="E394" s="28" t="s">
        <v>25</v>
      </c>
      <c r="F394" s="28" t="s">
        <v>222</v>
      </c>
      <c r="G394" s="7">
        <v>330</v>
      </c>
      <c r="H394" s="7">
        <v>0</v>
      </c>
      <c r="I394" s="7">
        <f t="shared" si="20"/>
        <v>330</v>
      </c>
      <c r="J394" s="30">
        <v>31.164</v>
      </c>
      <c r="K394" s="10">
        <f t="shared" si="21"/>
        <v>298.836</v>
      </c>
    </row>
    <row r="395" spans="1:11" ht="14.25">
      <c r="A395" s="10">
        <v>136.160177975529</v>
      </c>
      <c r="B395" s="5" t="s">
        <v>206</v>
      </c>
      <c r="C395" s="27">
        <v>49</v>
      </c>
      <c r="D395" s="7" t="s">
        <v>10</v>
      </c>
      <c r="E395" s="28" t="s">
        <v>25</v>
      </c>
      <c r="F395" s="28" t="s">
        <v>222</v>
      </c>
      <c r="G395" s="368" t="s">
        <v>223</v>
      </c>
      <c r="H395" s="368"/>
      <c r="I395" s="368"/>
      <c r="J395" s="368"/>
      <c r="K395" s="368"/>
    </row>
    <row r="396" spans="1:11" ht="14.25" hidden="1">
      <c r="A396" s="10">
        <v>136.490545050056</v>
      </c>
      <c r="B396" s="5" t="s">
        <v>206</v>
      </c>
      <c r="C396" s="27">
        <v>47</v>
      </c>
      <c r="D396" s="7" t="s">
        <v>10</v>
      </c>
      <c r="E396" s="28" t="s">
        <v>26</v>
      </c>
      <c r="F396" s="28" t="s">
        <v>214</v>
      </c>
      <c r="G396" s="7">
        <v>8379</v>
      </c>
      <c r="H396" s="7">
        <v>7770</v>
      </c>
      <c r="I396" s="7">
        <f t="shared" si="20"/>
        <v>609</v>
      </c>
      <c r="J396" s="12">
        <v>0</v>
      </c>
      <c r="K396" s="10">
        <f>I396-J397</f>
        <v>574</v>
      </c>
    </row>
    <row r="397" spans="1:11" ht="14.25" hidden="1">
      <c r="A397" s="10">
        <v>136.820912124583</v>
      </c>
      <c r="B397" s="5" t="s">
        <v>206</v>
      </c>
      <c r="C397" s="27">
        <v>47</v>
      </c>
      <c r="D397" s="7" t="s">
        <v>10</v>
      </c>
      <c r="E397" s="28" t="s">
        <v>26</v>
      </c>
      <c r="F397" s="28" t="s">
        <v>222</v>
      </c>
      <c r="G397" s="7">
        <v>536</v>
      </c>
      <c r="H397" s="7">
        <v>0</v>
      </c>
      <c r="I397" s="7">
        <f t="shared" si="20"/>
        <v>536</v>
      </c>
      <c r="J397" s="30">
        <v>35</v>
      </c>
      <c r="K397" s="10"/>
    </row>
    <row r="398" spans="1:11" ht="14.25">
      <c r="A398" s="10">
        <v>137.15127919911</v>
      </c>
      <c r="B398" s="5" t="s">
        <v>206</v>
      </c>
      <c r="C398" s="27">
        <v>47</v>
      </c>
      <c r="D398" s="7" t="s">
        <v>10</v>
      </c>
      <c r="E398" s="28" t="s">
        <v>26</v>
      </c>
      <c r="F398" s="28" t="s">
        <v>222</v>
      </c>
      <c r="G398" s="368" t="s">
        <v>223</v>
      </c>
      <c r="H398" s="368"/>
      <c r="I398" s="368"/>
      <c r="J398" s="368"/>
      <c r="K398" s="368"/>
    </row>
    <row r="399" spans="1:11" ht="14.25">
      <c r="A399" s="10">
        <v>138.142380422692</v>
      </c>
      <c r="B399" s="5" t="s">
        <v>209</v>
      </c>
      <c r="C399" s="27">
        <v>20</v>
      </c>
      <c r="D399" s="7" t="s">
        <v>10</v>
      </c>
      <c r="E399" s="28" t="s">
        <v>71</v>
      </c>
      <c r="F399" s="28" t="s">
        <v>214</v>
      </c>
      <c r="G399" s="368" t="s">
        <v>223</v>
      </c>
      <c r="H399" s="368"/>
      <c r="I399" s="368"/>
      <c r="J399" s="368"/>
      <c r="K399" s="368"/>
    </row>
    <row r="400" spans="1:11" ht="14.25">
      <c r="A400" s="10">
        <v>139.133481646274</v>
      </c>
      <c r="B400" s="5" t="s">
        <v>209</v>
      </c>
      <c r="C400" s="27">
        <v>22</v>
      </c>
      <c r="D400" s="7" t="s">
        <v>10</v>
      </c>
      <c r="E400" s="28" t="s">
        <v>72</v>
      </c>
      <c r="F400" s="28" t="s">
        <v>214</v>
      </c>
      <c r="G400" s="368" t="s">
        <v>223</v>
      </c>
      <c r="H400" s="368"/>
      <c r="I400" s="368"/>
      <c r="J400" s="368"/>
      <c r="K400" s="368"/>
    </row>
    <row r="401" spans="1:11" ht="14.25">
      <c r="A401" s="10">
        <v>140</v>
      </c>
      <c r="B401" s="5" t="s">
        <v>207</v>
      </c>
      <c r="C401" s="27" t="s">
        <v>15</v>
      </c>
      <c r="D401" s="7" t="s">
        <v>10</v>
      </c>
      <c r="E401" s="28" t="s">
        <v>16</v>
      </c>
      <c r="F401" s="28" t="s">
        <v>214</v>
      </c>
      <c r="G401" s="7">
        <v>21435</v>
      </c>
      <c r="H401" s="7">
        <v>21220</v>
      </c>
      <c r="I401" s="7">
        <f>G401-H401</f>
        <v>215</v>
      </c>
      <c r="J401" s="30">
        <v>0</v>
      </c>
      <c r="K401" s="10">
        <f>I401-J401</f>
        <v>215</v>
      </c>
    </row>
    <row r="402" spans="1:11" ht="14.25" hidden="1">
      <c r="A402" s="10">
        <v>141</v>
      </c>
      <c r="B402" s="5" t="s">
        <v>208</v>
      </c>
      <c r="C402" s="27">
        <v>66</v>
      </c>
      <c r="D402" s="7" t="s">
        <v>10</v>
      </c>
      <c r="E402" s="28" t="s">
        <v>149</v>
      </c>
      <c r="F402" s="28" t="s">
        <v>214</v>
      </c>
      <c r="G402" s="7">
        <v>578</v>
      </c>
      <c r="H402" s="7">
        <v>476</v>
      </c>
      <c r="I402" s="7">
        <f>G402-H402</f>
        <v>102</v>
      </c>
      <c r="J402" s="12">
        <v>0</v>
      </c>
      <c r="K402" s="10">
        <f>I402-J402</f>
        <v>102</v>
      </c>
    </row>
    <row r="403" spans="1:11" ht="14.25" hidden="1">
      <c r="A403" s="10">
        <v>140.78531701891</v>
      </c>
      <c r="B403" s="5" t="s">
        <v>208</v>
      </c>
      <c r="C403" s="27">
        <v>66</v>
      </c>
      <c r="D403" s="7" t="s">
        <v>10</v>
      </c>
      <c r="E403" s="28" t="s">
        <v>149</v>
      </c>
      <c r="F403" s="28" t="s">
        <v>222</v>
      </c>
      <c r="G403" s="7">
        <v>127</v>
      </c>
      <c r="H403" s="7">
        <v>0</v>
      </c>
      <c r="I403" s="7">
        <f>G403-H403</f>
        <v>127</v>
      </c>
      <c r="J403" s="30">
        <v>116</v>
      </c>
      <c r="K403" s="10">
        <f>I403-J403</f>
        <v>11</v>
      </c>
    </row>
    <row r="404" spans="1:11" ht="14.25">
      <c r="A404" s="10">
        <v>141.115684093437</v>
      </c>
      <c r="B404" s="5" t="s">
        <v>208</v>
      </c>
      <c r="C404" s="27">
        <v>66</v>
      </c>
      <c r="D404" s="7" t="s">
        <v>10</v>
      </c>
      <c r="E404" s="28" t="s">
        <v>149</v>
      </c>
      <c r="F404" s="28" t="s">
        <v>222</v>
      </c>
      <c r="G404" s="7">
        <v>127</v>
      </c>
      <c r="H404" s="7">
        <v>578</v>
      </c>
      <c r="I404" s="7">
        <f>I402+I403</f>
        <v>229</v>
      </c>
      <c r="J404" s="30">
        <v>116</v>
      </c>
      <c r="K404" s="10">
        <f>I404-J404</f>
        <v>113</v>
      </c>
    </row>
    <row r="405" spans="1:11" ht="14.25">
      <c r="A405" s="10">
        <v>142</v>
      </c>
      <c r="B405" s="5" t="s">
        <v>40</v>
      </c>
      <c r="C405" s="27">
        <v>4</v>
      </c>
      <c r="D405" s="7" t="s">
        <v>10</v>
      </c>
      <c r="E405" s="28" t="s">
        <v>41</v>
      </c>
      <c r="F405" s="28" t="s">
        <v>214</v>
      </c>
      <c r="G405" s="368" t="s">
        <v>215</v>
      </c>
      <c r="H405" s="368"/>
      <c r="I405" s="368"/>
      <c r="J405" s="368"/>
      <c r="K405" s="368"/>
    </row>
    <row r="406" spans="1:11" ht="14.25" hidden="1">
      <c r="A406" s="10">
        <v>143</v>
      </c>
      <c r="B406" s="5" t="s">
        <v>40</v>
      </c>
      <c r="C406" s="27">
        <v>15</v>
      </c>
      <c r="D406" s="7" t="s">
        <v>10</v>
      </c>
      <c r="E406" s="28" t="s">
        <v>42</v>
      </c>
      <c r="F406" s="28" t="s">
        <v>214</v>
      </c>
      <c r="G406" s="7">
        <v>8107</v>
      </c>
      <c r="H406" s="7">
        <v>7557</v>
      </c>
      <c r="I406" s="7">
        <f>G406-H406</f>
        <v>550</v>
      </c>
      <c r="J406" s="12">
        <v>0</v>
      </c>
      <c r="K406" s="10">
        <f>I406-J406</f>
        <v>550</v>
      </c>
    </row>
    <row r="407" spans="1:11" ht="14.25" hidden="1">
      <c r="A407" s="10">
        <v>142.767519466074</v>
      </c>
      <c r="B407" s="5" t="s">
        <v>40</v>
      </c>
      <c r="C407" s="27">
        <v>15</v>
      </c>
      <c r="D407" s="7" t="s">
        <v>10</v>
      </c>
      <c r="E407" s="28" t="s">
        <v>42</v>
      </c>
      <c r="F407" s="28" t="s">
        <v>222</v>
      </c>
      <c r="G407" s="7">
        <v>695</v>
      </c>
      <c r="H407" s="7">
        <v>0</v>
      </c>
      <c r="I407" s="7">
        <f>G407-H407</f>
        <v>695</v>
      </c>
      <c r="J407" s="30">
        <v>60.221</v>
      </c>
      <c r="K407" s="10">
        <f>I407-J407</f>
        <v>634.779</v>
      </c>
    </row>
    <row r="408" spans="1:11" ht="14.25">
      <c r="A408" s="10">
        <v>143.097886540601</v>
      </c>
      <c r="B408" s="5" t="s">
        <v>40</v>
      </c>
      <c r="C408" s="27">
        <v>15</v>
      </c>
      <c r="D408" s="7" t="s">
        <v>10</v>
      </c>
      <c r="E408" s="28" t="s">
        <v>42</v>
      </c>
      <c r="F408" s="28" t="s">
        <v>222</v>
      </c>
      <c r="G408" s="7">
        <v>695</v>
      </c>
      <c r="H408" s="7">
        <v>8107</v>
      </c>
      <c r="I408" s="7">
        <v>695</v>
      </c>
      <c r="J408" s="30">
        <v>60.221</v>
      </c>
      <c r="K408" s="10">
        <f>I408-J408</f>
        <v>634.779</v>
      </c>
    </row>
    <row r="409" spans="1:11" ht="14.25" hidden="1">
      <c r="A409" s="10">
        <v>144</v>
      </c>
      <c r="B409" s="5" t="s">
        <v>121</v>
      </c>
      <c r="C409" s="27">
        <v>74</v>
      </c>
      <c r="D409" s="7" t="s">
        <v>10</v>
      </c>
      <c r="E409" s="28" t="s">
        <v>36</v>
      </c>
      <c r="F409" s="28" t="s">
        <v>214</v>
      </c>
      <c r="G409" s="7">
        <v>4092</v>
      </c>
      <c r="H409" s="7">
        <v>3897</v>
      </c>
      <c r="I409" s="7">
        <f>G409-H409</f>
        <v>195</v>
      </c>
      <c r="J409" s="12">
        <v>0</v>
      </c>
      <c r="K409" s="10">
        <f>I409-J410</f>
        <v>191</v>
      </c>
    </row>
    <row r="410" spans="1:11" ht="14.25" hidden="1">
      <c r="A410" s="10">
        <v>143.758620689655</v>
      </c>
      <c r="B410" s="5" t="s">
        <v>121</v>
      </c>
      <c r="C410" s="27">
        <v>74</v>
      </c>
      <c r="D410" s="7" t="s">
        <v>10</v>
      </c>
      <c r="E410" s="28" t="s">
        <v>36</v>
      </c>
      <c r="F410" s="28" t="s">
        <v>222</v>
      </c>
      <c r="G410" s="7">
        <v>301</v>
      </c>
      <c r="H410" s="7">
        <v>0</v>
      </c>
      <c r="I410" s="7">
        <f>G410-H410</f>
        <v>301</v>
      </c>
      <c r="J410" s="30">
        <v>4</v>
      </c>
      <c r="K410" s="10"/>
    </row>
    <row r="411" spans="1:11" ht="14.25">
      <c r="A411" s="10">
        <v>144.088987764183</v>
      </c>
      <c r="B411" s="5" t="s">
        <v>121</v>
      </c>
      <c r="C411" s="27">
        <v>74</v>
      </c>
      <c r="D411" s="7" t="s">
        <v>10</v>
      </c>
      <c r="E411" s="28" t="s">
        <v>36</v>
      </c>
      <c r="F411" s="28" t="s">
        <v>222</v>
      </c>
      <c r="G411" s="368" t="s">
        <v>223</v>
      </c>
      <c r="H411" s="368"/>
      <c r="I411" s="368"/>
      <c r="J411" s="368"/>
      <c r="K411" s="368"/>
    </row>
    <row r="412" spans="1:11" ht="14.25">
      <c r="A412" s="10">
        <v>145.080088987764</v>
      </c>
      <c r="B412" s="5" t="s">
        <v>121</v>
      </c>
      <c r="C412" s="27" t="s">
        <v>18</v>
      </c>
      <c r="D412" s="7" t="s">
        <v>10</v>
      </c>
      <c r="E412" s="32" t="s">
        <v>19</v>
      </c>
      <c r="F412" s="28" t="s">
        <v>214</v>
      </c>
      <c r="G412" s="368" t="s">
        <v>223</v>
      </c>
      <c r="H412" s="368"/>
      <c r="I412" s="368"/>
      <c r="J412" s="368"/>
      <c r="K412" s="368"/>
    </row>
    <row r="413" spans="1:11" ht="14.25" hidden="1">
      <c r="A413" s="10">
        <v>146</v>
      </c>
      <c r="B413" s="5" t="s">
        <v>121</v>
      </c>
      <c r="C413" s="27">
        <v>76</v>
      </c>
      <c r="D413" s="7" t="s">
        <v>10</v>
      </c>
      <c r="E413" s="28" t="s">
        <v>37</v>
      </c>
      <c r="F413" s="28" t="s">
        <v>214</v>
      </c>
      <c r="G413" s="7">
        <v>3573</v>
      </c>
      <c r="H413" s="7">
        <v>3363</v>
      </c>
      <c r="I413" s="7">
        <f>G413-H413</f>
        <v>210</v>
      </c>
      <c r="J413" s="12">
        <v>0</v>
      </c>
      <c r="K413" s="10">
        <f aca="true" t="shared" si="22" ref="K413:K432">I413-J413</f>
        <v>210</v>
      </c>
    </row>
    <row r="414" spans="1:11" ht="14.25" hidden="1">
      <c r="A414" s="10">
        <v>145.740823136819</v>
      </c>
      <c r="B414" s="5" t="s">
        <v>121</v>
      </c>
      <c r="C414" s="27">
        <v>76</v>
      </c>
      <c r="D414" s="7" t="s">
        <v>10</v>
      </c>
      <c r="E414" s="28" t="s">
        <v>37</v>
      </c>
      <c r="F414" s="28" t="s">
        <v>222</v>
      </c>
      <c r="G414" s="7">
        <v>276</v>
      </c>
      <c r="H414" s="7">
        <v>0</v>
      </c>
      <c r="I414" s="7">
        <f>G414-H414</f>
        <v>276</v>
      </c>
      <c r="J414" s="30">
        <v>16.24</v>
      </c>
      <c r="K414" s="10">
        <f t="shared" si="22"/>
        <v>259.76</v>
      </c>
    </row>
    <row r="415" spans="1:11" ht="14.25">
      <c r="A415" s="10">
        <v>146.071190211346</v>
      </c>
      <c r="B415" s="5" t="s">
        <v>121</v>
      </c>
      <c r="C415" s="27">
        <v>76</v>
      </c>
      <c r="D415" s="7" t="s">
        <v>10</v>
      </c>
      <c r="E415" s="28" t="s">
        <v>37</v>
      </c>
      <c r="F415" s="28" t="s">
        <v>222</v>
      </c>
      <c r="G415" s="7">
        <v>276</v>
      </c>
      <c r="H415" s="7">
        <v>3573</v>
      </c>
      <c r="I415" s="7">
        <f>I413+I414</f>
        <v>486</v>
      </c>
      <c r="J415" s="30">
        <v>16.24</v>
      </c>
      <c r="K415" s="10">
        <f t="shared" si="22"/>
        <v>469.76</v>
      </c>
    </row>
    <row r="416" spans="1:11" ht="14.25" hidden="1">
      <c r="A416" s="10">
        <v>147</v>
      </c>
      <c r="B416" s="5" t="s">
        <v>121</v>
      </c>
      <c r="C416" s="27">
        <v>3</v>
      </c>
      <c r="D416" s="7" t="s">
        <v>10</v>
      </c>
      <c r="E416" s="28" t="s">
        <v>47</v>
      </c>
      <c r="F416" s="28" t="s">
        <v>214</v>
      </c>
      <c r="G416" s="7">
        <v>18157</v>
      </c>
      <c r="H416" s="7">
        <v>16987</v>
      </c>
      <c r="I416" s="7">
        <f>G416-H416</f>
        <v>1170</v>
      </c>
      <c r="J416" s="30">
        <v>0</v>
      </c>
      <c r="K416" s="10">
        <f t="shared" si="22"/>
        <v>1170</v>
      </c>
    </row>
    <row r="417" spans="1:11" ht="14.25" hidden="1">
      <c r="A417" s="10">
        <v>146.731924360401</v>
      </c>
      <c r="B417" s="5" t="s">
        <v>121</v>
      </c>
      <c r="C417" s="27">
        <v>3</v>
      </c>
      <c r="D417" s="7" t="s">
        <v>10</v>
      </c>
      <c r="E417" s="28" t="s">
        <v>47</v>
      </c>
      <c r="F417" s="28" t="s">
        <v>222</v>
      </c>
      <c r="G417" s="7">
        <v>1442</v>
      </c>
      <c r="H417" s="7">
        <v>0</v>
      </c>
      <c r="I417" s="7">
        <f>G417-H417</f>
        <v>1442</v>
      </c>
      <c r="J417" s="30">
        <v>0</v>
      </c>
      <c r="K417" s="10">
        <f t="shared" si="22"/>
        <v>1442</v>
      </c>
    </row>
    <row r="418" spans="1:11" ht="14.25">
      <c r="A418" s="10">
        <v>147.062291434928</v>
      </c>
      <c r="B418" s="5" t="s">
        <v>121</v>
      </c>
      <c r="C418" s="27">
        <v>3</v>
      </c>
      <c r="D418" s="7" t="s">
        <v>10</v>
      </c>
      <c r="E418" s="28" t="s">
        <v>47</v>
      </c>
      <c r="F418" s="28" t="s">
        <v>222</v>
      </c>
      <c r="G418" s="7">
        <v>1442</v>
      </c>
      <c r="H418" s="7">
        <v>18157</v>
      </c>
      <c r="I418" s="7">
        <f>I416+I417</f>
        <v>2612</v>
      </c>
      <c r="J418" s="30">
        <v>0</v>
      </c>
      <c r="K418" s="10">
        <f t="shared" si="22"/>
        <v>2612</v>
      </c>
    </row>
    <row r="419" spans="1:11" ht="14.25" hidden="1">
      <c r="A419" s="10">
        <v>148</v>
      </c>
      <c r="B419" s="5" t="s">
        <v>121</v>
      </c>
      <c r="C419" s="27">
        <v>34</v>
      </c>
      <c r="D419" s="7" t="s">
        <v>10</v>
      </c>
      <c r="E419" s="28" t="s">
        <v>122</v>
      </c>
      <c r="F419" s="28" t="s">
        <v>214</v>
      </c>
      <c r="G419" s="7">
        <v>15527</v>
      </c>
      <c r="H419" s="7">
        <v>13935</v>
      </c>
      <c r="I419" s="7">
        <v>1092</v>
      </c>
      <c r="J419" s="30">
        <v>0</v>
      </c>
      <c r="K419" s="10">
        <f t="shared" si="22"/>
        <v>1092</v>
      </c>
    </row>
    <row r="420" spans="1:11" ht="14.25" hidden="1">
      <c r="A420" s="10">
        <v>147.723025583982</v>
      </c>
      <c r="B420" s="5" t="s">
        <v>121</v>
      </c>
      <c r="C420" s="27">
        <v>34</v>
      </c>
      <c r="D420" s="7" t="s">
        <v>10</v>
      </c>
      <c r="E420" s="28" t="s">
        <v>122</v>
      </c>
      <c r="F420" s="28" t="s">
        <v>222</v>
      </c>
      <c r="G420" s="7">
        <v>2327</v>
      </c>
      <c r="H420" s="7">
        <v>0</v>
      </c>
      <c r="I420" s="7">
        <f>G420-H420</f>
        <v>2327</v>
      </c>
      <c r="J420" s="30">
        <v>0</v>
      </c>
      <c r="K420" s="10">
        <f t="shared" si="22"/>
        <v>2327</v>
      </c>
    </row>
    <row r="421" spans="1:11" ht="14.25">
      <c r="A421" s="10">
        <v>148.05339265851</v>
      </c>
      <c r="B421" s="5" t="s">
        <v>121</v>
      </c>
      <c r="C421" s="27">
        <v>34</v>
      </c>
      <c r="D421" s="7" t="s">
        <v>10</v>
      </c>
      <c r="E421" s="28" t="s">
        <v>122</v>
      </c>
      <c r="F421" s="28" t="s">
        <v>222</v>
      </c>
      <c r="G421" s="7">
        <v>2327</v>
      </c>
      <c r="H421" s="7">
        <v>15527</v>
      </c>
      <c r="I421" s="7">
        <f>I419+I420</f>
        <v>3419</v>
      </c>
      <c r="J421" s="30">
        <v>0</v>
      </c>
      <c r="K421" s="10">
        <f t="shared" si="22"/>
        <v>3419</v>
      </c>
    </row>
    <row r="422" spans="1:11" ht="14.25" hidden="1">
      <c r="A422" s="10">
        <v>149</v>
      </c>
      <c r="B422" s="5" t="s">
        <v>121</v>
      </c>
      <c r="C422" s="27">
        <v>14</v>
      </c>
      <c r="D422" s="7" t="s">
        <v>10</v>
      </c>
      <c r="E422" s="28" t="s">
        <v>182</v>
      </c>
      <c r="F422" s="28" t="s">
        <v>214</v>
      </c>
      <c r="G422" s="7">
        <v>7742</v>
      </c>
      <c r="H422" s="7">
        <v>7059</v>
      </c>
      <c r="I422" s="7">
        <f>G422-H422</f>
        <v>683</v>
      </c>
      <c r="J422" s="30">
        <v>0</v>
      </c>
      <c r="K422" s="10">
        <f t="shared" si="22"/>
        <v>683</v>
      </c>
    </row>
    <row r="423" spans="1:11" ht="14.25" hidden="1">
      <c r="A423" s="10">
        <v>148.714126807564</v>
      </c>
      <c r="B423" s="5" t="s">
        <v>121</v>
      </c>
      <c r="C423" s="27">
        <v>14</v>
      </c>
      <c r="D423" s="7" t="s">
        <v>10</v>
      </c>
      <c r="E423" s="28" t="s">
        <v>182</v>
      </c>
      <c r="F423" s="28" t="s">
        <v>222</v>
      </c>
      <c r="G423" s="7">
        <v>2299</v>
      </c>
      <c r="H423" s="7">
        <v>0</v>
      </c>
      <c r="I423" s="7">
        <f>G423-H423</f>
        <v>2299</v>
      </c>
      <c r="J423" s="30">
        <v>0</v>
      </c>
      <c r="K423" s="10">
        <f t="shared" si="22"/>
        <v>2299</v>
      </c>
    </row>
    <row r="424" spans="1:11" ht="14.25">
      <c r="A424" s="10">
        <v>149.044493882091</v>
      </c>
      <c r="B424" s="5" t="s">
        <v>121</v>
      </c>
      <c r="C424" s="27">
        <v>14</v>
      </c>
      <c r="D424" s="7" t="s">
        <v>10</v>
      </c>
      <c r="E424" s="28" t="s">
        <v>182</v>
      </c>
      <c r="F424" s="28" t="s">
        <v>222</v>
      </c>
      <c r="G424" s="7">
        <v>2299</v>
      </c>
      <c r="H424" s="7">
        <v>7742</v>
      </c>
      <c r="I424" s="7">
        <f>I422+I423</f>
        <v>2982</v>
      </c>
      <c r="J424" s="30">
        <v>0</v>
      </c>
      <c r="K424" s="10">
        <f t="shared" si="22"/>
        <v>2982</v>
      </c>
    </row>
    <row r="425" spans="1:11" ht="14.25" hidden="1">
      <c r="A425" s="10">
        <v>150</v>
      </c>
      <c r="B425" s="13" t="s">
        <v>100</v>
      </c>
      <c r="C425" s="27">
        <v>123</v>
      </c>
      <c r="D425" s="7" t="s">
        <v>10</v>
      </c>
      <c r="E425" s="28" t="s">
        <v>101</v>
      </c>
      <c r="F425" s="28" t="s">
        <v>214</v>
      </c>
      <c r="G425" s="7">
        <v>2417</v>
      </c>
      <c r="H425" s="7">
        <v>2140</v>
      </c>
      <c r="I425" s="7">
        <v>177</v>
      </c>
      <c r="J425" s="12">
        <v>0</v>
      </c>
      <c r="K425" s="10">
        <f t="shared" si="22"/>
        <v>177</v>
      </c>
    </row>
    <row r="426" spans="1:11" ht="14.25" hidden="1">
      <c r="A426" s="10">
        <v>149.705228031146</v>
      </c>
      <c r="B426" s="13" t="s">
        <v>100</v>
      </c>
      <c r="C426" s="27">
        <v>123</v>
      </c>
      <c r="D426" s="7" t="s">
        <v>10</v>
      </c>
      <c r="E426" s="28" t="s">
        <v>101</v>
      </c>
      <c r="F426" s="28" t="s">
        <v>222</v>
      </c>
      <c r="G426" s="7">
        <v>394</v>
      </c>
      <c r="H426" s="7">
        <v>0</v>
      </c>
      <c r="I426" s="7">
        <f>G426-H426</f>
        <v>394</v>
      </c>
      <c r="J426" s="30">
        <v>1.49</v>
      </c>
      <c r="K426" s="10">
        <f t="shared" si="22"/>
        <v>392.51</v>
      </c>
    </row>
    <row r="427" spans="1:11" ht="14.25">
      <c r="A427" s="10">
        <v>150.035595105673</v>
      </c>
      <c r="B427" s="13" t="s">
        <v>100</v>
      </c>
      <c r="C427" s="27">
        <v>123</v>
      </c>
      <c r="D427" s="7" t="s">
        <v>10</v>
      </c>
      <c r="E427" s="28" t="s">
        <v>101</v>
      </c>
      <c r="F427" s="28" t="s">
        <v>222</v>
      </c>
      <c r="G427" s="7">
        <v>394</v>
      </c>
      <c r="H427" s="7">
        <v>2417</v>
      </c>
      <c r="I427" s="7">
        <f>I425+I426</f>
        <v>571</v>
      </c>
      <c r="J427" s="30">
        <v>1.49</v>
      </c>
      <c r="K427" s="10">
        <f t="shared" si="22"/>
        <v>569.51</v>
      </c>
    </row>
    <row r="428" spans="1:11" ht="14.25" hidden="1">
      <c r="A428" s="10">
        <v>151</v>
      </c>
      <c r="B428" s="13" t="s">
        <v>100</v>
      </c>
      <c r="C428" s="27">
        <v>121</v>
      </c>
      <c r="D428" s="7" t="s">
        <v>10</v>
      </c>
      <c r="E428" s="28" t="s">
        <v>130</v>
      </c>
      <c r="F428" s="28" t="s">
        <v>214</v>
      </c>
      <c r="G428" s="10">
        <v>2824</v>
      </c>
      <c r="H428" s="10">
        <v>2194</v>
      </c>
      <c r="I428" s="7">
        <v>50</v>
      </c>
      <c r="J428" s="30">
        <v>0</v>
      </c>
      <c r="K428" s="10">
        <f t="shared" si="22"/>
        <v>50</v>
      </c>
    </row>
    <row r="429" spans="1:11" ht="14.25" hidden="1">
      <c r="A429" s="10">
        <v>150.696329254728</v>
      </c>
      <c r="B429" s="13" t="s">
        <v>100</v>
      </c>
      <c r="C429" s="27">
        <v>121</v>
      </c>
      <c r="D429" s="7" t="s">
        <v>10</v>
      </c>
      <c r="E429" s="28" t="s">
        <v>130</v>
      </c>
      <c r="F429" s="28" t="s">
        <v>222</v>
      </c>
      <c r="G429" s="10">
        <v>561</v>
      </c>
      <c r="H429" s="10">
        <v>0</v>
      </c>
      <c r="I429" s="7">
        <f>G429-H429</f>
        <v>561</v>
      </c>
      <c r="J429" s="30">
        <v>0</v>
      </c>
      <c r="K429" s="10">
        <f t="shared" si="22"/>
        <v>561</v>
      </c>
    </row>
    <row r="430" spans="1:11" ht="14.25">
      <c r="A430" s="10">
        <v>151.026696329255</v>
      </c>
      <c r="B430" s="13" t="s">
        <v>100</v>
      </c>
      <c r="C430" s="27">
        <v>121</v>
      </c>
      <c r="D430" s="7" t="s">
        <v>10</v>
      </c>
      <c r="E430" s="28" t="s">
        <v>130</v>
      </c>
      <c r="F430" s="28" t="s">
        <v>222</v>
      </c>
      <c r="G430" s="7">
        <v>561</v>
      </c>
      <c r="H430" s="7">
        <v>2824</v>
      </c>
      <c r="I430" s="7">
        <f>I428+I429</f>
        <v>611</v>
      </c>
      <c r="J430" s="30">
        <v>0</v>
      </c>
      <c r="K430" s="10">
        <f t="shared" si="22"/>
        <v>611</v>
      </c>
    </row>
    <row r="431" spans="1:11" ht="14.25" hidden="1">
      <c r="A431" s="10">
        <v>152</v>
      </c>
      <c r="B431" s="13" t="s">
        <v>100</v>
      </c>
      <c r="C431" s="6">
        <v>95</v>
      </c>
      <c r="D431" s="7" t="s">
        <v>10</v>
      </c>
      <c r="E431" s="40" t="s">
        <v>210</v>
      </c>
      <c r="F431" s="28" t="s">
        <v>214</v>
      </c>
      <c r="G431" s="4">
        <v>849</v>
      </c>
      <c r="H431" s="4">
        <v>605</v>
      </c>
      <c r="I431" s="7">
        <v>44</v>
      </c>
      <c r="J431" s="12">
        <v>0</v>
      </c>
      <c r="K431" s="12">
        <f t="shared" si="22"/>
        <v>44</v>
      </c>
    </row>
    <row r="432" spans="1:11" ht="14.25" hidden="1">
      <c r="A432" s="10">
        <v>151.687430478309</v>
      </c>
      <c r="B432" s="13" t="s">
        <v>100</v>
      </c>
      <c r="C432" s="6">
        <v>95</v>
      </c>
      <c r="D432" s="7" t="s">
        <v>10</v>
      </c>
      <c r="E432" s="40" t="s">
        <v>210</v>
      </c>
      <c r="F432" s="28" t="s">
        <v>222</v>
      </c>
      <c r="G432" s="4">
        <v>341</v>
      </c>
      <c r="H432" s="4">
        <v>0</v>
      </c>
      <c r="I432" s="7">
        <f>G432-H432</f>
        <v>341</v>
      </c>
      <c r="J432" s="12">
        <v>30</v>
      </c>
      <c r="K432" s="12">
        <f t="shared" si="22"/>
        <v>311</v>
      </c>
    </row>
    <row r="433" spans="1:11" ht="14.25">
      <c r="A433" s="10">
        <v>152.017797552837</v>
      </c>
      <c r="B433" s="13" t="s">
        <v>100</v>
      </c>
      <c r="C433" s="6">
        <v>95</v>
      </c>
      <c r="D433" s="7" t="s">
        <v>10</v>
      </c>
      <c r="E433" s="40" t="s">
        <v>210</v>
      </c>
      <c r="F433" s="28" t="s">
        <v>222</v>
      </c>
      <c r="G433" s="368" t="s">
        <v>223</v>
      </c>
      <c r="H433" s="368"/>
      <c r="I433" s="368"/>
      <c r="J433" s="368"/>
      <c r="K433" s="368"/>
    </row>
    <row r="434" spans="1:11" ht="14.25">
      <c r="A434" s="10">
        <v>153.008898776418</v>
      </c>
      <c r="B434" s="13" t="s">
        <v>100</v>
      </c>
      <c r="C434" s="27">
        <v>63</v>
      </c>
      <c r="D434" s="7" t="s">
        <v>10</v>
      </c>
      <c r="E434" s="28" t="s">
        <v>62</v>
      </c>
      <c r="F434" s="28" t="s">
        <v>214</v>
      </c>
      <c r="G434" s="368" t="s">
        <v>223</v>
      </c>
      <c r="H434" s="368"/>
      <c r="I434" s="368"/>
      <c r="J434" s="368"/>
      <c r="K434" s="368"/>
    </row>
    <row r="435" spans="1:11" ht="14.25" hidden="1">
      <c r="A435" s="10">
        <v>154</v>
      </c>
      <c r="B435" s="5" t="s">
        <v>219</v>
      </c>
      <c r="C435" s="6">
        <v>4</v>
      </c>
      <c r="D435" s="7" t="s">
        <v>10</v>
      </c>
      <c r="E435" s="40" t="s">
        <v>220</v>
      </c>
      <c r="F435" s="28" t="s">
        <v>214</v>
      </c>
      <c r="G435" s="4">
        <v>939</v>
      </c>
      <c r="H435" s="4">
        <v>900</v>
      </c>
      <c r="I435" s="4">
        <f>G435-H435</f>
        <v>39</v>
      </c>
      <c r="J435" s="12">
        <v>0</v>
      </c>
      <c r="K435" s="12">
        <f>I435-J435</f>
        <v>39</v>
      </c>
    </row>
    <row r="436" spans="1:11" ht="14.25" hidden="1">
      <c r="A436" s="10">
        <v>153.669632925473</v>
      </c>
      <c r="B436" s="5" t="s">
        <v>219</v>
      </c>
      <c r="C436" s="6">
        <v>4</v>
      </c>
      <c r="D436" s="7" t="s">
        <v>10</v>
      </c>
      <c r="E436" s="40" t="s">
        <v>220</v>
      </c>
      <c r="F436" s="28" t="s">
        <v>222</v>
      </c>
      <c r="G436" s="4">
        <v>466</v>
      </c>
      <c r="H436" s="4">
        <v>0</v>
      </c>
      <c r="I436" s="4">
        <f>G436-H436</f>
        <v>466</v>
      </c>
      <c r="J436" s="12">
        <v>44.89</v>
      </c>
      <c r="K436" s="12">
        <f>I436-J436</f>
        <v>421.11</v>
      </c>
    </row>
    <row r="437" spans="1:11" ht="14.25">
      <c r="A437" s="10">
        <v>154</v>
      </c>
      <c r="B437" s="5" t="s">
        <v>219</v>
      </c>
      <c r="C437" s="6">
        <v>4</v>
      </c>
      <c r="D437" s="7" t="s">
        <v>10</v>
      </c>
      <c r="E437" s="40" t="s">
        <v>220</v>
      </c>
      <c r="F437" s="28" t="s">
        <v>222</v>
      </c>
      <c r="G437" s="7">
        <v>466</v>
      </c>
      <c r="H437" s="7">
        <v>939</v>
      </c>
      <c r="I437" s="4">
        <f>I435+I436</f>
        <v>505</v>
      </c>
      <c r="J437" s="30">
        <v>44.89</v>
      </c>
      <c r="K437" s="12">
        <f>I437-J437</f>
        <v>460.11</v>
      </c>
    </row>
    <row r="438" spans="1:11" ht="14.25">
      <c r="A438" s="42"/>
      <c r="B438" s="44"/>
      <c r="C438" s="15"/>
      <c r="D438" s="45"/>
      <c r="E438" s="16"/>
      <c r="F438" s="46"/>
      <c r="G438" s="43"/>
      <c r="H438" s="43"/>
      <c r="I438" s="43"/>
      <c r="J438" s="47"/>
      <c r="K438" s="42"/>
    </row>
    <row r="439" spans="1:11" ht="15">
      <c r="A439" s="17"/>
      <c r="B439" s="17"/>
      <c r="C439" s="17"/>
      <c r="D439" s="17"/>
      <c r="E439" s="17"/>
      <c r="F439" s="17"/>
      <c r="G439" s="17"/>
      <c r="H439" s="17"/>
      <c r="I439" s="17"/>
      <c r="J439" s="48"/>
      <c r="K439" s="17"/>
    </row>
  </sheetData>
  <sheetProtection/>
  <mergeCells count="61">
    <mergeCell ref="G399:K399"/>
    <mergeCell ref="G400:K400"/>
    <mergeCell ref="G434:K434"/>
    <mergeCell ref="G405:K405"/>
    <mergeCell ref="G411:K411"/>
    <mergeCell ref="G412:K412"/>
    <mergeCell ref="G433:K433"/>
    <mergeCell ref="G373:K373"/>
    <mergeCell ref="G374:K374"/>
    <mergeCell ref="G383:K383"/>
    <mergeCell ref="G392:K392"/>
    <mergeCell ref="G395:K395"/>
    <mergeCell ref="G398:K398"/>
    <mergeCell ref="G314:K314"/>
    <mergeCell ref="G320:K320"/>
    <mergeCell ref="G332:K332"/>
    <mergeCell ref="G345:K345"/>
    <mergeCell ref="G349:K349"/>
    <mergeCell ref="G370:K370"/>
    <mergeCell ref="G269:K269"/>
    <mergeCell ref="G275:K275"/>
    <mergeCell ref="G284:K284"/>
    <mergeCell ref="G287:K287"/>
    <mergeCell ref="G290:K290"/>
    <mergeCell ref="G299:K299"/>
    <mergeCell ref="G229:K229"/>
    <mergeCell ref="G232:K232"/>
    <mergeCell ref="G238:K238"/>
    <mergeCell ref="G244:K244"/>
    <mergeCell ref="G247:K247"/>
    <mergeCell ref="G256:K256"/>
    <mergeCell ref="G175:K175"/>
    <mergeCell ref="G190:K190"/>
    <mergeCell ref="G208:K208"/>
    <mergeCell ref="G212:K212"/>
    <mergeCell ref="G221:K221"/>
    <mergeCell ref="G224:K224"/>
    <mergeCell ref="G111:K111"/>
    <mergeCell ref="G120:K120"/>
    <mergeCell ref="G132:K132"/>
    <mergeCell ref="G135:K135"/>
    <mergeCell ref="G165:K165"/>
    <mergeCell ref="G168:K168"/>
    <mergeCell ref="G72:K72"/>
    <mergeCell ref="G84:K84"/>
    <mergeCell ref="G87:K87"/>
    <mergeCell ref="G93:K93"/>
    <mergeCell ref="G102:K102"/>
    <mergeCell ref="G108:K108"/>
    <mergeCell ref="G33:K33"/>
    <mergeCell ref="G39:K39"/>
    <mergeCell ref="G60:K60"/>
    <mergeCell ref="G63:K63"/>
    <mergeCell ref="G66:K66"/>
    <mergeCell ref="G69:K69"/>
    <mergeCell ref="A1:K1"/>
    <mergeCell ref="G5:K5"/>
    <mergeCell ref="G6:K6"/>
    <mergeCell ref="G12:K12"/>
    <mergeCell ref="G15:K15"/>
    <mergeCell ref="G21:K2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83"/>
  <sheetViews>
    <sheetView zoomScalePageLayoutView="0" workbookViewId="0" topLeftCell="A148">
      <selection activeCell="B187" sqref="B187"/>
    </sheetView>
  </sheetViews>
  <sheetFormatPr defaultColWidth="9.140625" defaultRowHeight="12.75"/>
  <cols>
    <col min="1" max="1" width="5.57421875" style="19" customWidth="1"/>
    <col min="2" max="2" width="22.140625" style="19" customWidth="1"/>
    <col min="3" max="3" width="5.7109375" style="19" customWidth="1"/>
    <col min="4" max="4" width="3.8515625" style="19" customWidth="1"/>
    <col min="5" max="5" width="6.00390625" style="19" customWidth="1"/>
    <col min="6" max="7" width="10.00390625" style="19" customWidth="1"/>
    <col min="8" max="8" width="12.00390625" style="157" customWidth="1"/>
    <col min="9" max="9" width="11.28125" style="11" customWidth="1"/>
    <col min="10" max="10" width="14.28125" style="19" customWidth="1"/>
    <col min="11" max="11" width="9.8515625" style="49" customWidth="1"/>
    <col min="12" max="12" width="12.140625" style="19" customWidth="1"/>
    <col min="13" max="16384" width="9.140625" style="1" customWidth="1"/>
  </cols>
  <sheetData>
    <row r="1" spans="1:12" ht="16.5" thickBot="1">
      <c r="A1" s="367" t="s">
        <v>334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ht="13.5" customHeight="1" thickBot="1">
      <c r="A2" s="376" t="s">
        <v>0</v>
      </c>
      <c r="B2" s="376" t="s">
        <v>2</v>
      </c>
      <c r="C2" s="376" t="s">
        <v>3</v>
      </c>
      <c r="D2" s="376" t="s">
        <v>238</v>
      </c>
      <c r="E2" s="376" t="s">
        <v>239</v>
      </c>
      <c r="F2" s="376" t="s">
        <v>5</v>
      </c>
      <c r="G2" s="380" t="s">
        <v>199</v>
      </c>
      <c r="H2" s="380" t="s">
        <v>200</v>
      </c>
      <c r="I2" s="380" t="s">
        <v>6</v>
      </c>
      <c r="J2" s="376" t="s">
        <v>7</v>
      </c>
      <c r="K2" s="378" t="s">
        <v>240</v>
      </c>
      <c r="L2" s="379"/>
    </row>
    <row r="3" spans="1:12" ht="79.5" thickBot="1">
      <c r="A3" s="390"/>
      <c r="B3" s="390"/>
      <c r="C3" s="390"/>
      <c r="D3" s="390"/>
      <c r="E3" s="390"/>
      <c r="F3" s="390"/>
      <c r="G3" s="391"/>
      <c r="H3" s="391"/>
      <c r="I3" s="391"/>
      <c r="J3" s="390"/>
      <c r="K3" s="85" t="s">
        <v>241</v>
      </c>
      <c r="L3" s="86" t="s">
        <v>242</v>
      </c>
    </row>
    <row r="4" spans="1:12" ht="13.5" thickBot="1">
      <c r="A4" s="61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3">
        <v>7</v>
      </c>
      <c r="H4" s="63">
        <v>8</v>
      </c>
      <c r="I4" s="62">
        <v>9</v>
      </c>
      <c r="J4" s="62">
        <v>10</v>
      </c>
      <c r="K4" s="64">
        <v>11</v>
      </c>
      <c r="L4" s="65">
        <v>12</v>
      </c>
    </row>
    <row r="5" spans="1:14" s="56" customFormat="1" ht="14.25">
      <c r="A5" s="87">
        <v>1</v>
      </c>
      <c r="B5" s="88" t="s">
        <v>17</v>
      </c>
      <c r="C5" s="89">
        <v>46</v>
      </c>
      <c r="D5" s="89"/>
      <c r="E5" s="90" t="s">
        <v>10</v>
      </c>
      <c r="F5" s="91" t="s">
        <v>90</v>
      </c>
      <c r="G5" s="91" t="s">
        <v>335</v>
      </c>
      <c r="H5" s="90">
        <v>5973</v>
      </c>
      <c r="I5" s="90">
        <v>5303</v>
      </c>
      <c r="J5" s="93">
        <f>H5-I5</f>
        <v>670</v>
      </c>
      <c r="K5" s="214">
        <v>14.16</v>
      </c>
      <c r="L5" s="95">
        <f>J5-K5</f>
        <v>655.84</v>
      </c>
      <c r="M5" s="39"/>
      <c r="N5" s="39"/>
    </row>
    <row r="6" spans="1:14" s="56" customFormat="1" ht="14.25">
      <c r="A6" s="74">
        <v>2</v>
      </c>
      <c r="B6" s="5" t="s">
        <v>17</v>
      </c>
      <c r="C6" s="27">
        <v>16</v>
      </c>
      <c r="D6" s="27"/>
      <c r="E6" s="7" t="s">
        <v>10</v>
      </c>
      <c r="F6" s="28" t="s">
        <v>93</v>
      </c>
      <c r="G6" s="28" t="s">
        <v>335</v>
      </c>
      <c r="H6" s="7">
        <v>3086</v>
      </c>
      <c r="I6" s="7">
        <v>1825</v>
      </c>
      <c r="J6" s="22">
        <f aca="true" t="shared" si="0" ref="J6:J69">H6-I6</f>
        <v>1261</v>
      </c>
      <c r="K6" s="69">
        <v>68.28</v>
      </c>
      <c r="L6" s="97">
        <f>J6-K6</f>
        <v>1192.72</v>
      </c>
      <c r="M6" s="39"/>
      <c r="N6" s="39"/>
    </row>
    <row r="7" spans="1:14" s="56" customFormat="1" ht="14.25">
      <c r="A7" s="74">
        <v>3</v>
      </c>
      <c r="B7" s="5" t="s">
        <v>17</v>
      </c>
      <c r="C7" s="27">
        <v>44</v>
      </c>
      <c r="D7" s="27"/>
      <c r="E7" s="7" t="s">
        <v>10</v>
      </c>
      <c r="F7" s="28" t="s">
        <v>105</v>
      </c>
      <c r="G7" s="28" t="s">
        <v>335</v>
      </c>
      <c r="H7" s="7">
        <v>4486</v>
      </c>
      <c r="I7" s="7">
        <v>4015</v>
      </c>
      <c r="J7" s="22">
        <f t="shared" si="0"/>
        <v>471</v>
      </c>
      <c r="K7" s="30">
        <v>22</v>
      </c>
      <c r="L7" s="97">
        <f>J7-K7</f>
        <v>449</v>
      </c>
      <c r="M7" s="39"/>
      <c r="N7" s="39"/>
    </row>
    <row r="8" spans="1:14" s="56" customFormat="1" ht="14.25">
      <c r="A8" s="74">
        <v>4</v>
      </c>
      <c r="B8" s="5" t="s">
        <v>17</v>
      </c>
      <c r="C8" s="27">
        <v>6</v>
      </c>
      <c r="D8" s="27"/>
      <c r="E8" s="7" t="s">
        <v>10</v>
      </c>
      <c r="F8" s="28" t="s">
        <v>109</v>
      </c>
      <c r="G8" s="28" t="s">
        <v>335</v>
      </c>
      <c r="H8" s="7">
        <v>5469</v>
      </c>
      <c r="I8" s="7">
        <v>4845</v>
      </c>
      <c r="J8" s="22">
        <f>H8-I8-J12</f>
        <v>501</v>
      </c>
      <c r="K8" s="30">
        <v>15.38</v>
      </c>
      <c r="L8" s="97">
        <f aca="true" t="shared" si="1" ref="L8:L70">J8-K8</f>
        <v>485.62</v>
      </c>
      <c r="M8" s="215" t="s">
        <v>336</v>
      </c>
      <c r="N8" s="216"/>
    </row>
    <row r="9" spans="1:14" ht="14.25">
      <c r="A9" s="73">
        <v>5</v>
      </c>
      <c r="B9" s="5" t="s">
        <v>17</v>
      </c>
      <c r="C9" s="6">
        <v>38</v>
      </c>
      <c r="D9" s="6"/>
      <c r="E9" s="4" t="s">
        <v>10</v>
      </c>
      <c r="F9" s="40" t="s">
        <v>213</v>
      </c>
      <c r="G9" s="28" t="s">
        <v>335</v>
      </c>
      <c r="H9" s="7">
        <v>5981</v>
      </c>
      <c r="I9" s="7">
        <v>5398</v>
      </c>
      <c r="J9" s="22">
        <f t="shared" si="0"/>
        <v>583</v>
      </c>
      <c r="K9" s="12">
        <v>27.26</v>
      </c>
      <c r="L9" s="97">
        <f t="shared" si="1"/>
        <v>555.74</v>
      </c>
      <c r="M9" s="19"/>
      <c r="N9" s="19"/>
    </row>
    <row r="10" spans="1:14" ht="14.25">
      <c r="A10" s="74">
        <v>6</v>
      </c>
      <c r="B10" s="5" t="s">
        <v>17</v>
      </c>
      <c r="C10" s="27">
        <v>40</v>
      </c>
      <c r="D10" s="27"/>
      <c r="E10" s="7" t="s">
        <v>10</v>
      </c>
      <c r="F10" s="28" t="s">
        <v>135</v>
      </c>
      <c r="G10" s="28" t="s">
        <v>335</v>
      </c>
      <c r="H10" s="4">
        <v>5973</v>
      </c>
      <c r="I10" s="4">
        <v>5271</v>
      </c>
      <c r="J10" s="22">
        <f t="shared" si="0"/>
        <v>702</v>
      </c>
      <c r="K10" s="30">
        <v>10</v>
      </c>
      <c r="L10" s="97">
        <f t="shared" si="1"/>
        <v>692</v>
      </c>
      <c r="M10" s="19"/>
      <c r="N10" s="19"/>
    </row>
    <row r="11" spans="1:14" ht="14.25">
      <c r="A11" s="74">
        <v>7</v>
      </c>
      <c r="B11" s="5" t="s">
        <v>17</v>
      </c>
      <c r="C11" s="27">
        <v>12</v>
      </c>
      <c r="D11" s="27"/>
      <c r="E11" s="7" t="s">
        <v>10</v>
      </c>
      <c r="F11" s="28" t="s">
        <v>172</v>
      </c>
      <c r="G11" s="28" t="s">
        <v>335</v>
      </c>
      <c r="H11" s="4">
        <v>8662</v>
      </c>
      <c r="I11" s="4">
        <v>7867</v>
      </c>
      <c r="J11" s="22">
        <f t="shared" si="0"/>
        <v>795</v>
      </c>
      <c r="K11" s="30">
        <v>24.29</v>
      </c>
      <c r="L11" s="97">
        <f t="shared" si="1"/>
        <v>770.71</v>
      </c>
      <c r="M11" s="19"/>
      <c r="N11" s="19"/>
    </row>
    <row r="12" spans="1:14" ht="14.25">
      <c r="A12" s="74">
        <v>8</v>
      </c>
      <c r="B12" s="5" t="s">
        <v>17</v>
      </c>
      <c r="C12" s="27">
        <v>8</v>
      </c>
      <c r="D12" s="27"/>
      <c r="E12" s="7" t="s">
        <v>10</v>
      </c>
      <c r="F12" s="28" t="s">
        <v>173</v>
      </c>
      <c r="G12" s="28" t="s">
        <v>335</v>
      </c>
      <c r="H12" s="4">
        <v>1345</v>
      </c>
      <c r="I12" s="4">
        <v>1222</v>
      </c>
      <c r="J12" s="22">
        <f t="shared" si="0"/>
        <v>123</v>
      </c>
      <c r="K12" s="30">
        <v>2</v>
      </c>
      <c r="L12" s="97">
        <f t="shared" si="1"/>
        <v>121</v>
      </c>
      <c r="M12" s="19"/>
      <c r="N12" s="19"/>
    </row>
    <row r="13" spans="1:14" ht="14.25">
      <c r="A13" s="73">
        <v>9</v>
      </c>
      <c r="B13" s="5" t="s">
        <v>17</v>
      </c>
      <c r="C13" s="27">
        <v>56</v>
      </c>
      <c r="D13" s="27"/>
      <c r="E13" s="7" t="s">
        <v>10</v>
      </c>
      <c r="F13" s="28" t="s">
        <v>180</v>
      </c>
      <c r="G13" s="28" t="s">
        <v>335</v>
      </c>
      <c r="H13" s="4">
        <v>4868</v>
      </c>
      <c r="I13" s="4">
        <v>4374</v>
      </c>
      <c r="J13" s="22">
        <f t="shared" si="0"/>
        <v>494</v>
      </c>
      <c r="K13" s="30">
        <v>29.742</v>
      </c>
      <c r="L13" s="97">
        <f t="shared" si="1"/>
        <v>464.258</v>
      </c>
      <c r="M13" s="19"/>
      <c r="N13" s="19"/>
    </row>
    <row r="14" spans="1:14" ht="14.25">
      <c r="A14" s="74">
        <v>10</v>
      </c>
      <c r="B14" s="5" t="s">
        <v>17</v>
      </c>
      <c r="C14" s="27">
        <v>54</v>
      </c>
      <c r="D14" s="27"/>
      <c r="E14" s="7" t="s">
        <v>10</v>
      </c>
      <c r="F14" s="29">
        <v>340688</v>
      </c>
      <c r="G14" s="28" t="s">
        <v>335</v>
      </c>
      <c r="H14" s="372" t="s">
        <v>228</v>
      </c>
      <c r="I14" s="394"/>
      <c r="J14" s="373"/>
      <c r="K14" s="30">
        <v>0</v>
      </c>
      <c r="L14" s="97">
        <f t="shared" si="1"/>
        <v>0</v>
      </c>
      <c r="M14" s="19"/>
      <c r="N14" s="19"/>
    </row>
    <row r="15" spans="1:14" ht="14.25">
      <c r="A15" s="74">
        <v>11</v>
      </c>
      <c r="B15" s="5" t="s">
        <v>17</v>
      </c>
      <c r="C15" s="27">
        <v>48</v>
      </c>
      <c r="D15" s="27"/>
      <c r="E15" s="7" t="s">
        <v>10</v>
      </c>
      <c r="F15" s="28" t="s">
        <v>29</v>
      </c>
      <c r="G15" s="28" t="s">
        <v>335</v>
      </c>
      <c r="H15" s="4">
        <v>9729</v>
      </c>
      <c r="I15" s="4">
        <v>8873</v>
      </c>
      <c r="J15" s="22">
        <f t="shared" si="0"/>
        <v>856</v>
      </c>
      <c r="K15" s="30">
        <v>14</v>
      </c>
      <c r="L15" s="97">
        <f t="shared" si="1"/>
        <v>842</v>
      </c>
      <c r="M15" s="19"/>
      <c r="N15" s="19"/>
    </row>
    <row r="16" spans="1:14" ht="14.25">
      <c r="A16" s="74">
        <v>12</v>
      </c>
      <c r="B16" s="5" t="s">
        <v>17</v>
      </c>
      <c r="C16" s="27">
        <v>50</v>
      </c>
      <c r="D16" s="27"/>
      <c r="E16" s="7" t="s">
        <v>10</v>
      </c>
      <c r="F16" s="28" t="s">
        <v>277</v>
      </c>
      <c r="G16" s="28" t="s">
        <v>335</v>
      </c>
      <c r="H16" s="372" t="s">
        <v>228</v>
      </c>
      <c r="I16" s="394"/>
      <c r="J16" s="373"/>
      <c r="K16" s="30">
        <v>0</v>
      </c>
      <c r="L16" s="97">
        <f t="shared" si="1"/>
        <v>0</v>
      </c>
      <c r="M16" s="19"/>
      <c r="N16" s="19"/>
    </row>
    <row r="17" spans="1:14" ht="14.25">
      <c r="A17" s="73">
        <v>13</v>
      </c>
      <c r="B17" s="5" t="s">
        <v>17</v>
      </c>
      <c r="C17" s="27">
        <v>52</v>
      </c>
      <c r="D17" s="27"/>
      <c r="E17" s="7" t="s">
        <v>10</v>
      </c>
      <c r="F17" s="28" t="s">
        <v>30</v>
      </c>
      <c r="G17" s="28" t="s">
        <v>335</v>
      </c>
      <c r="H17" s="4">
        <v>5187</v>
      </c>
      <c r="I17" s="4">
        <v>4569</v>
      </c>
      <c r="J17" s="22">
        <f t="shared" si="0"/>
        <v>618</v>
      </c>
      <c r="K17" s="30">
        <v>0</v>
      </c>
      <c r="L17" s="97">
        <f t="shared" si="1"/>
        <v>618</v>
      </c>
      <c r="M17" s="19"/>
      <c r="N17" s="19"/>
    </row>
    <row r="18" spans="1:14" ht="14.25">
      <c r="A18" s="74">
        <v>14</v>
      </c>
      <c r="B18" s="5" t="s">
        <v>170</v>
      </c>
      <c r="C18" s="27">
        <v>51</v>
      </c>
      <c r="D18" s="27"/>
      <c r="E18" s="7" t="s">
        <v>10</v>
      </c>
      <c r="F18" s="28" t="s">
        <v>155</v>
      </c>
      <c r="G18" s="28" t="s">
        <v>335</v>
      </c>
      <c r="H18" s="4">
        <v>6373</v>
      </c>
      <c r="I18" s="4">
        <v>5797</v>
      </c>
      <c r="J18" s="22">
        <f t="shared" si="0"/>
        <v>576</v>
      </c>
      <c r="K18" s="30">
        <v>0</v>
      </c>
      <c r="L18" s="97">
        <f t="shared" si="1"/>
        <v>576</v>
      </c>
      <c r="M18" s="19"/>
      <c r="N18" s="19"/>
    </row>
    <row r="19" spans="1:14" ht="14.25">
      <c r="A19" s="74">
        <v>15</v>
      </c>
      <c r="B19" s="5" t="s">
        <v>170</v>
      </c>
      <c r="C19" s="27">
        <v>53</v>
      </c>
      <c r="D19" s="27"/>
      <c r="E19" s="7" t="s">
        <v>10</v>
      </c>
      <c r="F19" s="28" t="s">
        <v>156</v>
      </c>
      <c r="G19" s="28" t="s">
        <v>335</v>
      </c>
      <c r="H19" s="4">
        <v>6411</v>
      </c>
      <c r="I19" s="4">
        <v>5784</v>
      </c>
      <c r="J19" s="22">
        <f t="shared" si="0"/>
        <v>627</v>
      </c>
      <c r="K19" s="30">
        <v>0</v>
      </c>
      <c r="L19" s="97">
        <f t="shared" si="1"/>
        <v>627</v>
      </c>
      <c r="M19" s="19"/>
      <c r="N19" s="19"/>
    </row>
    <row r="20" spans="1:14" ht="14.25">
      <c r="A20" s="74">
        <v>16</v>
      </c>
      <c r="B20" s="5" t="s">
        <v>170</v>
      </c>
      <c r="C20" s="27">
        <v>49</v>
      </c>
      <c r="D20" s="27"/>
      <c r="E20" s="7" t="s">
        <v>10</v>
      </c>
      <c r="F20" s="28" t="s">
        <v>164</v>
      </c>
      <c r="G20" s="28" t="s">
        <v>335</v>
      </c>
      <c r="H20" s="4">
        <v>9096</v>
      </c>
      <c r="I20" s="4">
        <v>8498</v>
      </c>
      <c r="J20" s="22">
        <f t="shared" si="0"/>
        <v>598</v>
      </c>
      <c r="K20" s="30">
        <v>0</v>
      </c>
      <c r="L20" s="97">
        <f t="shared" si="1"/>
        <v>598</v>
      </c>
      <c r="M20" s="19"/>
      <c r="N20" s="19"/>
    </row>
    <row r="21" spans="1:14" ht="13.5" customHeight="1">
      <c r="A21" s="73">
        <v>17</v>
      </c>
      <c r="B21" s="5" t="s">
        <v>196</v>
      </c>
      <c r="C21" s="27">
        <v>18</v>
      </c>
      <c r="D21" s="27"/>
      <c r="E21" s="7" t="s">
        <v>10</v>
      </c>
      <c r="F21" s="28" t="s">
        <v>21</v>
      </c>
      <c r="G21" s="28" t="s">
        <v>335</v>
      </c>
      <c r="H21" s="372" t="s">
        <v>228</v>
      </c>
      <c r="I21" s="394"/>
      <c r="J21" s="373"/>
      <c r="K21" s="30">
        <v>0</v>
      </c>
      <c r="L21" s="97">
        <f t="shared" si="1"/>
        <v>0</v>
      </c>
      <c r="M21" s="19"/>
      <c r="N21" s="19"/>
    </row>
    <row r="22" spans="1:14" ht="14.25">
      <c r="A22" s="74">
        <v>18</v>
      </c>
      <c r="B22" s="5" t="s">
        <v>196</v>
      </c>
      <c r="C22" s="27">
        <v>5</v>
      </c>
      <c r="D22" s="27"/>
      <c r="E22" s="7" t="s">
        <v>10</v>
      </c>
      <c r="F22" s="28" t="s">
        <v>134</v>
      </c>
      <c r="G22" s="28" t="s">
        <v>335</v>
      </c>
      <c r="H22" s="4">
        <v>9558</v>
      </c>
      <c r="I22" s="4">
        <v>8740</v>
      </c>
      <c r="J22" s="22">
        <f t="shared" si="0"/>
        <v>818</v>
      </c>
      <c r="K22" s="30">
        <v>11.183</v>
      </c>
      <c r="L22" s="97">
        <f t="shared" si="1"/>
        <v>806.817</v>
      </c>
      <c r="M22" s="19"/>
      <c r="N22" s="19"/>
    </row>
    <row r="23" spans="1:14" ht="14.25">
      <c r="A23" s="74">
        <v>19</v>
      </c>
      <c r="B23" s="5" t="s">
        <v>196</v>
      </c>
      <c r="C23" s="27">
        <v>6</v>
      </c>
      <c r="D23" s="27"/>
      <c r="E23" s="7" t="s">
        <v>10</v>
      </c>
      <c r="F23" s="28" t="s">
        <v>197</v>
      </c>
      <c r="G23" s="28" t="s">
        <v>335</v>
      </c>
      <c r="H23" s="4">
        <v>38205</v>
      </c>
      <c r="I23" s="4">
        <v>34504</v>
      </c>
      <c r="J23" s="22">
        <f t="shared" si="0"/>
        <v>3701</v>
      </c>
      <c r="K23" s="30">
        <v>14.78</v>
      </c>
      <c r="L23" s="97">
        <f t="shared" si="1"/>
        <v>3686.22</v>
      </c>
      <c r="M23" s="19"/>
      <c r="N23" s="19"/>
    </row>
    <row r="24" spans="1:14" ht="14.25">
      <c r="A24" s="74">
        <v>20</v>
      </c>
      <c r="B24" s="5" t="s">
        <v>98</v>
      </c>
      <c r="C24" s="7">
        <v>153</v>
      </c>
      <c r="D24" s="7"/>
      <c r="E24" s="7" t="s">
        <v>10</v>
      </c>
      <c r="F24" s="8">
        <v>95931</v>
      </c>
      <c r="G24" s="28" t="s">
        <v>335</v>
      </c>
      <c r="H24" s="4">
        <v>27239</v>
      </c>
      <c r="I24" s="4">
        <v>24617</v>
      </c>
      <c r="J24" s="22">
        <f t="shared" si="0"/>
        <v>2622</v>
      </c>
      <c r="K24" s="30">
        <v>166.45</v>
      </c>
      <c r="L24" s="97">
        <f t="shared" si="1"/>
        <v>2455.55</v>
      </c>
      <c r="M24" s="19"/>
      <c r="N24" s="19"/>
    </row>
    <row r="25" spans="1:14" ht="14.25">
      <c r="A25" s="73">
        <v>21</v>
      </c>
      <c r="B25" s="5" t="s">
        <v>98</v>
      </c>
      <c r="C25" s="27">
        <v>131</v>
      </c>
      <c r="D25" s="27"/>
      <c r="E25" s="7" t="s">
        <v>10</v>
      </c>
      <c r="F25" s="28" t="s">
        <v>85</v>
      </c>
      <c r="G25" s="28" t="s">
        <v>335</v>
      </c>
      <c r="H25" s="4">
        <v>7529</v>
      </c>
      <c r="I25" s="4">
        <v>6723</v>
      </c>
      <c r="J25" s="22">
        <f t="shared" si="0"/>
        <v>806</v>
      </c>
      <c r="K25" s="30">
        <v>0</v>
      </c>
      <c r="L25" s="97">
        <f t="shared" si="1"/>
        <v>806</v>
      </c>
      <c r="M25" s="19"/>
      <c r="N25" s="19"/>
    </row>
    <row r="26" spans="1:14" ht="14.25">
      <c r="A26" s="74">
        <v>22</v>
      </c>
      <c r="B26" s="5" t="s">
        <v>98</v>
      </c>
      <c r="C26" s="27">
        <v>122</v>
      </c>
      <c r="D26" s="27"/>
      <c r="E26" s="7" t="s">
        <v>10</v>
      </c>
      <c r="F26" s="28" t="s">
        <v>87</v>
      </c>
      <c r="G26" s="28" t="s">
        <v>335</v>
      </c>
      <c r="H26" s="4">
        <v>24666</v>
      </c>
      <c r="I26" s="4">
        <v>22300</v>
      </c>
      <c r="J26" s="22">
        <f t="shared" si="0"/>
        <v>2366</v>
      </c>
      <c r="K26" s="30">
        <v>0</v>
      </c>
      <c r="L26" s="97">
        <f t="shared" si="1"/>
        <v>2366</v>
      </c>
      <c r="M26" s="19"/>
      <c r="N26" s="19"/>
    </row>
    <row r="27" spans="1:14" ht="14.25">
      <c r="A27" s="74">
        <v>23</v>
      </c>
      <c r="B27" s="5" t="s">
        <v>98</v>
      </c>
      <c r="C27" s="27">
        <v>120</v>
      </c>
      <c r="D27" s="27"/>
      <c r="E27" s="7" t="s">
        <v>10</v>
      </c>
      <c r="F27" s="28" t="s">
        <v>99</v>
      </c>
      <c r="G27" s="28" t="s">
        <v>335</v>
      </c>
      <c r="H27" s="4">
        <v>7687</v>
      </c>
      <c r="I27" s="4">
        <v>6986</v>
      </c>
      <c r="J27" s="22">
        <f t="shared" si="0"/>
        <v>701</v>
      </c>
      <c r="K27" s="30">
        <v>18.85</v>
      </c>
      <c r="L27" s="97">
        <f t="shared" si="1"/>
        <v>682.15</v>
      </c>
      <c r="M27" s="19"/>
      <c r="N27" s="19"/>
    </row>
    <row r="28" spans="1:14" ht="14.25">
      <c r="A28" s="74">
        <v>24</v>
      </c>
      <c r="B28" s="5" t="s">
        <v>98</v>
      </c>
      <c r="C28" s="27">
        <v>115</v>
      </c>
      <c r="D28" s="27"/>
      <c r="E28" s="7" t="s">
        <v>10</v>
      </c>
      <c r="F28" s="28" t="s">
        <v>281</v>
      </c>
      <c r="G28" s="28" t="s">
        <v>335</v>
      </c>
      <c r="H28" s="4">
        <v>1646</v>
      </c>
      <c r="I28" s="4">
        <v>1262</v>
      </c>
      <c r="J28" s="22">
        <f t="shared" si="0"/>
        <v>384</v>
      </c>
      <c r="K28" s="30">
        <v>0</v>
      </c>
      <c r="L28" s="97">
        <f t="shared" si="1"/>
        <v>384</v>
      </c>
      <c r="M28" s="19"/>
      <c r="N28" s="19"/>
    </row>
    <row r="29" spans="1:14" ht="14.25">
      <c r="A29" s="73">
        <v>25</v>
      </c>
      <c r="B29" s="13" t="s">
        <v>102</v>
      </c>
      <c r="C29" s="27">
        <v>12</v>
      </c>
      <c r="D29" s="27"/>
      <c r="E29" s="7" t="s">
        <v>10</v>
      </c>
      <c r="F29" s="28" t="s">
        <v>103</v>
      </c>
      <c r="G29" s="28" t="s">
        <v>335</v>
      </c>
      <c r="H29" s="4">
        <v>22733</v>
      </c>
      <c r="I29" s="4">
        <v>20682</v>
      </c>
      <c r="J29" s="22">
        <f t="shared" si="0"/>
        <v>2051</v>
      </c>
      <c r="K29" s="30">
        <v>22</v>
      </c>
      <c r="L29" s="97">
        <f t="shared" si="1"/>
        <v>2029</v>
      </c>
      <c r="M29" s="19"/>
      <c r="N29" s="19"/>
    </row>
    <row r="30" spans="1:14" ht="14.25">
      <c r="A30" s="74">
        <v>26</v>
      </c>
      <c r="B30" s="5" t="s">
        <v>201</v>
      </c>
      <c r="C30" s="27" t="s">
        <v>282</v>
      </c>
      <c r="D30" s="27"/>
      <c r="E30" s="7" t="s">
        <v>10</v>
      </c>
      <c r="F30" s="28" t="s">
        <v>283</v>
      </c>
      <c r="G30" s="28" t="s">
        <v>335</v>
      </c>
      <c r="H30" s="4">
        <v>5361</v>
      </c>
      <c r="I30" s="4">
        <v>4640</v>
      </c>
      <c r="J30" s="22">
        <f t="shared" si="0"/>
        <v>721</v>
      </c>
      <c r="K30" s="30">
        <v>0</v>
      </c>
      <c r="L30" s="97">
        <f t="shared" si="1"/>
        <v>721</v>
      </c>
      <c r="M30" s="19"/>
      <c r="N30" s="19"/>
    </row>
    <row r="31" spans="1:14" ht="14.25">
      <c r="A31" s="74">
        <v>27</v>
      </c>
      <c r="B31" s="5" t="s">
        <v>201</v>
      </c>
      <c r="C31" s="27">
        <v>49</v>
      </c>
      <c r="D31" s="27"/>
      <c r="E31" s="7" t="s">
        <v>10</v>
      </c>
      <c r="F31" s="28" t="s">
        <v>229</v>
      </c>
      <c r="G31" s="28" t="s">
        <v>335</v>
      </c>
      <c r="H31" s="4">
        <v>6898</v>
      </c>
      <c r="I31" s="4">
        <v>6285</v>
      </c>
      <c r="J31" s="22">
        <f t="shared" si="0"/>
        <v>613</v>
      </c>
      <c r="K31" s="30">
        <v>54.17</v>
      </c>
      <c r="L31" s="97">
        <f t="shared" si="1"/>
        <v>558.83</v>
      </c>
      <c r="M31" s="19"/>
      <c r="N31" s="19"/>
    </row>
    <row r="32" spans="1:14" ht="14.25">
      <c r="A32" s="74">
        <v>28</v>
      </c>
      <c r="B32" s="5" t="s">
        <v>201</v>
      </c>
      <c r="C32" s="27">
        <v>80</v>
      </c>
      <c r="D32" s="27"/>
      <c r="E32" s="7" t="s">
        <v>10</v>
      </c>
      <c r="F32" s="28" t="s">
        <v>44</v>
      </c>
      <c r="G32" s="28" t="s">
        <v>335</v>
      </c>
      <c r="H32" s="4">
        <v>8380</v>
      </c>
      <c r="I32" s="4">
        <v>7607</v>
      </c>
      <c r="J32" s="22">
        <f t="shared" si="0"/>
        <v>773</v>
      </c>
      <c r="K32" s="30">
        <v>23.521</v>
      </c>
      <c r="L32" s="97">
        <f t="shared" si="1"/>
        <v>749.479</v>
      </c>
      <c r="M32" s="19"/>
      <c r="N32" s="19"/>
    </row>
    <row r="33" spans="1:14" ht="14.25">
      <c r="A33" s="73">
        <v>29</v>
      </c>
      <c r="B33" s="5" t="s">
        <v>201</v>
      </c>
      <c r="C33" s="27" t="s">
        <v>230</v>
      </c>
      <c r="D33" s="27"/>
      <c r="E33" s="7" t="s">
        <v>10</v>
      </c>
      <c r="F33" s="28" t="s">
        <v>231</v>
      </c>
      <c r="G33" s="28" t="s">
        <v>335</v>
      </c>
      <c r="H33" s="4">
        <v>11027</v>
      </c>
      <c r="I33" s="4">
        <v>10031</v>
      </c>
      <c r="J33" s="22">
        <f>H33-I33</f>
        <v>996</v>
      </c>
      <c r="K33" s="30">
        <v>8.51</v>
      </c>
      <c r="L33" s="97">
        <f t="shared" si="1"/>
        <v>987.49</v>
      </c>
      <c r="M33" s="19"/>
      <c r="N33" s="19"/>
    </row>
    <row r="34" spans="1:14" ht="14.25">
      <c r="A34" s="73">
        <v>30</v>
      </c>
      <c r="B34" s="13" t="s">
        <v>91</v>
      </c>
      <c r="C34" s="27">
        <v>15</v>
      </c>
      <c r="D34" s="27"/>
      <c r="E34" s="7" t="s">
        <v>10</v>
      </c>
      <c r="F34" s="28" t="s">
        <v>92</v>
      </c>
      <c r="G34" s="28" t="s">
        <v>335</v>
      </c>
      <c r="H34" s="4">
        <v>13656</v>
      </c>
      <c r="I34" s="4">
        <v>12332</v>
      </c>
      <c r="J34" s="22">
        <f t="shared" si="0"/>
        <v>1324</v>
      </c>
      <c r="K34" s="30">
        <v>27.69</v>
      </c>
      <c r="L34" s="97">
        <f>J34-K34</f>
        <v>1296.31</v>
      </c>
      <c r="M34" s="19"/>
      <c r="N34" s="19"/>
    </row>
    <row r="35" spans="1:14" ht="14.25">
      <c r="A35" s="74">
        <v>31</v>
      </c>
      <c r="B35" s="13" t="s">
        <v>91</v>
      </c>
      <c r="C35" s="27">
        <v>17</v>
      </c>
      <c r="D35" s="27"/>
      <c r="E35" s="7" t="s">
        <v>10</v>
      </c>
      <c r="F35" s="28" t="s">
        <v>252</v>
      </c>
      <c r="G35" s="28" t="s">
        <v>335</v>
      </c>
      <c r="H35" s="4">
        <v>10300</v>
      </c>
      <c r="I35" s="4">
        <v>8916</v>
      </c>
      <c r="J35" s="22">
        <f t="shared" si="0"/>
        <v>1384</v>
      </c>
      <c r="K35" s="30">
        <v>45.167</v>
      </c>
      <c r="L35" s="97">
        <f>J35-K35</f>
        <v>1338.833</v>
      </c>
      <c r="M35" s="19"/>
      <c r="N35" s="19"/>
    </row>
    <row r="36" spans="1:14" ht="14.25">
      <c r="A36" s="74">
        <v>32</v>
      </c>
      <c r="B36" s="5" t="s">
        <v>190</v>
      </c>
      <c r="C36" s="27">
        <v>16</v>
      </c>
      <c r="D36" s="27"/>
      <c r="E36" s="7" t="s">
        <v>10</v>
      </c>
      <c r="F36" s="28" t="s">
        <v>191</v>
      </c>
      <c r="G36" s="28" t="s">
        <v>335</v>
      </c>
      <c r="H36" s="4">
        <v>12923</v>
      </c>
      <c r="I36" s="4">
        <v>11678</v>
      </c>
      <c r="J36" s="22">
        <f t="shared" si="0"/>
        <v>1245</v>
      </c>
      <c r="K36" s="30">
        <v>0</v>
      </c>
      <c r="L36" s="97">
        <f t="shared" si="1"/>
        <v>1245</v>
      </c>
      <c r="M36" s="19"/>
      <c r="N36" s="19"/>
    </row>
    <row r="37" spans="1:14" ht="14.25">
      <c r="A37" s="74">
        <v>33</v>
      </c>
      <c r="B37" s="5" t="s">
        <v>190</v>
      </c>
      <c r="C37" s="27" t="s">
        <v>192</v>
      </c>
      <c r="D37" s="27"/>
      <c r="E37" s="7" t="s">
        <v>10</v>
      </c>
      <c r="F37" s="28" t="s">
        <v>193</v>
      </c>
      <c r="G37" s="28" t="s">
        <v>335</v>
      </c>
      <c r="H37" s="4">
        <v>13173</v>
      </c>
      <c r="I37" s="4">
        <v>12006</v>
      </c>
      <c r="J37" s="22">
        <f t="shared" si="0"/>
        <v>1167</v>
      </c>
      <c r="K37" s="30">
        <v>0</v>
      </c>
      <c r="L37" s="97">
        <f t="shared" si="1"/>
        <v>1167</v>
      </c>
      <c r="M37" s="19"/>
      <c r="N37" s="19"/>
    </row>
    <row r="38" spans="1:14" ht="14.25">
      <c r="A38" s="73">
        <v>34</v>
      </c>
      <c r="B38" s="5" t="s">
        <v>190</v>
      </c>
      <c r="C38" s="27" t="s">
        <v>194</v>
      </c>
      <c r="D38" s="27"/>
      <c r="E38" s="7" t="s">
        <v>10</v>
      </c>
      <c r="F38" s="28" t="s">
        <v>195</v>
      </c>
      <c r="G38" s="28" t="s">
        <v>335</v>
      </c>
      <c r="H38" s="4">
        <v>11820</v>
      </c>
      <c r="I38" s="4">
        <v>10616</v>
      </c>
      <c r="J38" s="22">
        <f t="shared" si="0"/>
        <v>1204</v>
      </c>
      <c r="K38" s="30">
        <v>0</v>
      </c>
      <c r="L38" s="97">
        <f t="shared" si="1"/>
        <v>1204</v>
      </c>
      <c r="M38" s="19"/>
      <c r="N38" s="19"/>
    </row>
    <row r="39" spans="1:14" ht="14.25">
      <c r="A39" s="74">
        <v>35</v>
      </c>
      <c r="B39" s="5" t="s">
        <v>119</v>
      </c>
      <c r="C39" s="27">
        <v>62</v>
      </c>
      <c r="D39" s="27"/>
      <c r="E39" s="7" t="s">
        <v>10</v>
      </c>
      <c r="F39" s="28" t="s">
        <v>24</v>
      </c>
      <c r="G39" s="28" t="s">
        <v>335</v>
      </c>
      <c r="H39" s="368" t="s">
        <v>227</v>
      </c>
      <c r="I39" s="368"/>
      <c r="J39" s="22"/>
      <c r="K39" s="30">
        <v>89.77</v>
      </c>
      <c r="L39" s="97"/>
      <c r="M39" s="19"/>
      <c r="N39" s="19"/>
    </row>
    <row r="40" spans="1:14" ht="14.25">
      <c r="A40" s="74">
        <v>36</v>
      </c>
      <c r="B40" s="5" t="s">
        <v>119</v>
      </c>
      <c r="C40" s="27">
        <v>8</v>
      </c>
      <c r="D40" s="27"/>
      <c r="E40" s="7" t="s">
        <v>10</v>
      </c>
      <c r="F40" s="28" t="s">
        <v>84</v>
      </c>
      <c r="G40" s="28" t="s">
        <v>335</v>
      </c>
      <c r="H40" s="4">
        <v>19975</v>
      </c>
      <c r="I40" s="7">
        <v>18082</v>
      </c>
      <c r="J40" s="22">
        <f t="shared" si="0"/>
        <v>1893</v>
      </c>
      <c r="K40" s="30">
        <v>0</v>
      </c>
      <c r="L40" s="97">
        <f t="shared" si="1"/>
        <v>1893</v>
      </c>
      <c r="M40" s="19"/>
      <c r="N40" s="19"/>
    </row>
    <row r="41" spans="1:14" ht="14.25">
      <c r="A41" s="74">
        <v>37</v>
      </c>
      <c r="B41" s="5" t="s">
        <v>119</v>
      </c>
      <c r="C41" s="27">
        <v>6</v>
      </c>
      <c r="D41" s="27"/>
      <c r="E41" s="7" t="s">
        <v>10</v>
      </c>
      <c r="F41" s="28" t="s">
        <v>120</v>
      </c>
      <c r="G41" s="28" t="s">
        <v>335</v>
      </c>
      <c r="H41" s="4">
        <v>26704</v>
      </c>
      <c r="I41" s="7">
        <v>23797</v>
      </c>
      <c r="J41" s="22">
        <f t="shared" si="0"/>
        <v>2907</v>
      </c>
      <c r="K41" s="30">
        <v>0</v>
      </c>
      <c r="L41" s="97">
        <f t="shared" si="1"/>
        <v>2907</v>
      </c>
      <c r="M41" s="19"/>
      <c r="N41" s="19"/>
    </row>
    <row r="42" spans="1:14" ht="14.25">
      <c r="A42" s="73">
        <v>38</v>
      </c>
      <c r="B42" s="5" t="s">
        <v>119</v>
      </c>
      <c r="C42" s="27">
        <v>19</v>
      </c>
      <c r="D42" s="27"/>
      <c r="E42" s="7" t="s">
        <v>10</v>
      </c>
      <c r="F42" s="28" t="s">
        <v>82</v>
      </c>
      <c r="G42" s="28" t="s">
        <v>335</v>
      </c>
      <c r="H42" s="4">
        <v>9317</v>
      </c>
      <c r="I42" s="7">
        <v>8438</v>
      </c>
      <c r="J42" s="22">
        <f t="shared" si="0"/>
        <v>879</v>
      </c>
      <c r="K42" s="30">
        <v>0</v>
      </c>
      <c r="L42" s="97">
        <f t="shared" si="1"/>
        <v>879</v>
      </c>
      <c r="M42" s="19"/>
      <c r="N42" s="19"/>
    </row>
    <row r="43" spans="1:14" ht="14.25">
      <c r="A43" s="74">
        <v>39</v>
      </c>
      <c r="B43" s="5" t="s">
        <v>119</v>
      </c>
      <c r="C43" s="27">
        <v>24</v>
      </c>
      <c r="D43" s="27"/>
      <c r="E43" s="7" t="s">
        <v>10</v>
      </c>
      <c r="F43" s="28" t="s">
        <v>133</v>
      </c>
      <c r="G43" s="28" t="s">
        <v>335</v>
      </c>
      <c r="H43" s="4">
        <v>18937</v>
      </c>
      <c r="I43" s="7">
        <v>17261</v>
      </c>
      <c r="J43" s="22">
        <f t="shared" si="0"/>
        <v>1676</v>
      </c>
      <c r="K43" s="30">
        <v>16</v>
      </c>
      <c r="L43" s="97">
        <f t="shared" si="1"/>
        <v>1660</v>
      </c>
      <c r="M43" s="19"/>
      <c r="N43" s="19"/>
    </row>
    <row r="44" spans="1:14" ht="14.25">
      <c r="A44" s="74">
        <v>40</v>
      </c>
      <c r="B44" s="5" t="s">
        <v>119</v>
      </c>
      <c r="C44" s="27">
        <v>38</v>
      </c>
      <c r="D44" s="27"/>
      <c r="E44" s="7" t="s">
        <v>10</v>
      </c>
      <c r="F44" s="28" t="s">
        <v>260</v>
      </c>
      <c r="G44" s="28" t="s">
        <v>335</v>
      </c>
      <c r="H44" s="372" t="s">
        <v>228</v>
      </c>
      <c r="I44" s="394"/>
      <c r="J44" s="373"/>
      <c r="K44" s="30">
        <v>49.77</v>
      </c>
      <c r="L44" s="97">
        <f t="shared" si="1"/>
        <v>-49.77</v>
      </c>
      <c r="M44" s="19"/>
      <c r="N44" s="19"/>
    </row>
    <row r="45" spans="1:14" ht="14.25">
      <c r="A45" s="73">
        <v>41</v>
      </c>
      <c r="B45" s="5" t="s">
        <v>96</v>
      </c>
      <c r="C45" s="27">
        <v>70</v>
      </c>
      <c r="D45" s="27"/>
      <c r="E45" s="7" t="s">
        <v>10</v>
      </c>
      <c r="F45" s="28" t="s">
        <v>31</v>
      </c>
      <c r="G45" s="28" t="s">
        <v>335</v>
      </c>
      <c r="H45" s="4">
        <v>9195</v>
      </c>
      <c r="I45" s="7">
        <v>8243</v>
      </c>
      <c r="J45" s="22">
        <f t="shared" si="0"/>
        <v>952</v>
      </c>
      <c r="K45" s="30">
        <v>15.68</v>
      </c>
      <c r="L45" s="97">
        <f t="shared" si="1"/>
        <v>936.32</v>
      </c>
      <c r="M45" s="19"/>
      <c r="N45" s="19"/>
    </row>
    <row r="46" spans="1:14" ht="14.25">
      <c r="A46" s="74">
        <v>42</v>
      </c>
      <c r="B46" s="5" t="s">
        <v>96</v>
      </c>
      <c r="C46" s="27">
        <v>72</v>
      </c>
      <c r="D46" s="27"/>
      <c r="E46" s="7" t="s">
        <v>10</v>
      </c>
      <c r="F46" s="28" t="s">
        <v>32</v>
      </c>
      <c r="G46" s="28" t="s">
        <v>335</v>
      </c>
      <c r="H46" s="4">
        <v>8299</v>
      </c>
      <c r="I46" s="7">
        <v>7529</v>
      </c>
      <c r="J46" s="22">
        <f t="shared" si="0"/>
        <v>770</v>
      </c>
      <c r="K46" s="30">
        <v>9.178</v>
      </c>
      <c r="L46" s="97">
        <f t="shared" si="1"/>
        <v>760.822</v>
      </c>
      <c r="M46" s="19"/>
      <c r="N46" s="19"/>
    </row>
    <row r="47" spans="1:14" ht="14.25">
      <c r="A47" s="74">
        <v>43</v>
      </c>
      <c r="B47" s="5" t="s">
        <v>96</v>
      </c>
      <c r="C47" s="27">
        <v>35</v>
      </c>
      <c r="D47" s="27"/>
      <c r="E47" s="7" t="s">
        <v>10</v>
      </c>
      <c r="F47" s="28" t="s">
        <v>63</v>
      </c>
      <c r="G47" s="28" t="s">
        <v>335</v>
      </c>
      <c r="H47" s="4">
        <v>13813</v>
      </c>
      <c r="I47" s="4">
        <v>12490</v>
      </c>
      <c r="J47" s="22">
        <f>H47-I47</f>
        <v>1323</v>
      </c>
      <c r="K47" s="30">
        <v>0</v>
      </c>
      <c r="L47" s="97">
        <f t="shared" si="1"/>
        <v>1323</v>
      </c>
      <c r="M47" s="19"/>
      <c r="N47" s="19"/>
    </row>
    <row r="48" spans="1:14" ht="14.25">
      <c r="A48" s="73">
        <v>44</v>
      </c>
      <c r="B48" s="5" t="s">
        <v>96</v>
      </c>
      <c r="C48" s="27">
        <v>78</v>
      </c>
      <c r="D48" s="27"/>
      <c r="E48" s="7" t="s">
        <v>10</v>
      </c>
      <c r="F48" s="28" t="s">
        <v>70</v>
      </c>
      <c r="G48" s="28" t="s">
        <v>335</v>
      </c>
      <c r="H48" s="4">
        <v>5953</v>
      </c>
      <c r="I48" s="4">
        <v>5366</v>
      </c>
      <c r="J48" s="22">
        <f t="shared" si="0"/>
        <v>587</v>
      </c>
      <c r="K48" s="30">
        <v>0</v>
      </c>
      <c r="L48" s="97">
        <f t="shared" si="1"/>
        <v>587</v>
      </c>
      <c r="M48" s="19"/>
      <c r="N48" s="19"/>
    </row>
    <row r="49" spans="1:14" ht="14.25">
      <c r="A49" s="74">
        <v>45</v>
      </c>
      <c r="B49" s="5" t="s">
        <v>96</v>
      </c>
      <c r="C49" s="27">
        <v>11</v>
      </c>
      <c r="D49" s="27"/>
      <c r="E49" s="7" t="s">
        <v>10</v>
      </c>
      <c r="F49" s="28" t="s">
        <v>97</v>
      </c>
      <c r="G49" s="28" t="s">
        <v>335</v>
      </c>
      <c r="H49" s="4">
        <v>10624</v>
      </c>
      <c r="I49" s="4">
        <v>9687</v>
      </c>
      <c r="J49" s="22">
        <f t="shared" si="0"/>
        <v>937</v>
      </c>
      <c r="K49" s="30">
        <v>0</v>
      </c>
      <c r="L49" s="97">
        <f t="shared" si="1"/>
        <v>937</v>
      </c>
      <c r="M49" s="19"/>
      <c r="N49" s="19"/>
    </row>
    <row r="50" spans="1:14" ht="14.25">
      <c r="A50" s="74">
        <v>46</v>
      </c>
      <c r="B50" s="5" t="s">
        <v>96</v>
      </c>
      <c r="C50" s="27">
        <v>76</v>
      </c>
      <c r="D50" s="27"/>
      <c r="E50" s="7" t="s">
        <v>10</v>
      </c>
      <c r="F50" s="28" t="s">
        <v>104</v>
      </c>
      <c r="G50" s="28" t="s">
        <v>335</v>
      </c>
      <c r="H50" s="4">
        <v>3899</v>
      </c>
      <c r="I50" s="4">
        <v>3571</v>
      </c>
      <c r="J50" s="22">
        <f t="shared" si="0"/>
        <v>328</v>
      </c>
      <c r="K50" s="30">
        <v>5</v>
      </c>
      <c r="L50" s="97">
        <f t="shared" si="1"/>
        <v>323</v>
      </c>
      <c r="M50" s="19"/>
      <c r="N50" s="19"/>
    </row>
    <row r="51" spans="1:14" ht="14.25">
      <c r="A51" s="73">
        <v>47</v>
      </c>
      <c r="B51" s="5" t="s">
        <v>96</v>
      </c>
      <c r="C51" s="27">
        <v>64</v>
      </c>
      <c r="D51" s="27"/>
      <c r="E51" s="7" t="s">
        <v>10</v>
      </c>
      <c r="F51" s="28" t="s">
        <v>138</v>
      </c>
      <c r="G51" s="28" t="s">
        <v>335</v>
      </c>
      <c r="H51" s="4">
        <v>13492</v>
      </c>
      <c r="I51" s="4">
        <v>11908</v>
      </c>
      <c r="J51" s="22">
        <f t="shared" si="0"/>
        <v>1584</v>
      </c>
      <c r="K51" s="30">
        <v>0</v>
      </c>
      <c r="L51" s="97">
        <f t="shared" si="1"/>
        <v>1584</v>
      </c>
      <c r="M51" s="19"/>
      <c r="N51" s="19"/>
    </row>
    <row r="52" spans="1:14" ht="14.25">
      <c r="A52" s="74">
        <v>48</v>
      </c>
      <c r="B52" s="5" t="s">
        <v>96</v>
      </c>
      <c r="C52" s="27">
        <v>21</v>
      </c>
      <c r="D52" s="27"/>
      <c r="E52" s="7" t="s">
        <v>10</v>
      </c>
      <c r="F52" s="28" t="s">
        <v>143</v>
      </c>
      <c r="G52" s="28" t="s">
        <v>335</v>
      </c>
      <c r="H52" s="4">
        <v>4683</v>
      </c>
      <c r="I52" s="4">
        <v>4248</v>
      </c>
      <c r="J52" s="22">
        <f t="shared" si="0"/>
        <v>435</v>
      </c>
      <c r="K52" s="30">
        <v>23</v>
      </c>
      <c r="L52" s="97">
        <f t="shared" si="1"/>
        <v>412</v>
      </c>
      <c r="M52" s="19"/>
      <c r="N52" s="19"/>
    </row>
    <row r="53" spans="1:14" ht="14.25">
      <c r="A53" s="74">
        <v>49</v>
      </c>
      <c r="B53" s="5" t="s">
        <v>96</v>
      </c>
      <c r="C53" s="27">
        <v>6</v>
      </c>
      <c r="D53" s="27"/>
      <c r="E53" s="7" t="s">
        <v>10</v>
      </c>
      <c r="F53" s="28" t="s">
        <v>148</v>
      </c>
      <c r="G53" s="28" t="s">
        <v>335</v>
      </c>
      <c r="H53" s="4">
        <v>5837</v>
      </c>
      <c r="I53" s="4">
        <v>5304</v>
      </c>
      <c r="J53" s="22">
        <f t="shared" si="0"/>
        <v>533</v>
      </c>
      <c r="K53" s="30">
        <v>0</v>
      </c>
      <c r="L53" s="97">
        <f t="shared" si="1"/>
        <v>533</v>
      </c>
      <c r="M53" s="19"/>
      <c r="N53" s="19"/>
    </row>
    <row r="54" spans="1:14" ht="14.25">
      <c r="A54" s="73">
        <v>50</v>
      </c>
      <c r="B54" s="5" t="s">
        <v>96</v>
      </c>
      <c r="C54" s="27">
        <v>62</v>
      </c>
      <c r="D54" s="27"/>
      <c r="E54" s="7" t="s">
        <v>10</v>
      </c>
      <c r="F54" s="28" t="s">
        <v>153</v>
      </c>
      <c r="G54" s="28" t="s">
        <v>335</v>
      </c>
      <c r="H54" s="4">
        <v>22896</v>
      </c>
      <c r="I54" s="4">
        <v>20834</v>
      </c>
      <c r="J54" s="22">
        <f t="shared" si="0"/>
        <v>2062</v>
      </c>
      <c r="K54" s="30">
        <v>0</v>
      </c>
      <c r="L54" s="97">
        <f t="shared" si="1"/>
        <v>2062</v>
      </c>
      <c r="M54" s="19"/>
      <c r="N54" s="19"/>
    </row>
    <row r="55" spans="1:14" ht="14.25">
      <c r="A55" s="74">
        <v>51</v>
      </c>
      <c r="B55" s="5" t="s">
        <v>96</v>
      </c>
      <c r="C55" s="27">
        <v>45</v>
      </c>
      <c r="D55" s="27"/>
      <c r="E55" s="7" t="s">
        <v>10</v>
      </c>
      <c r="F55" s="28" t="s">
        <v>179</v>
      </c>
      <c r="G55" s="28" t="s">
        <v>335</v>
      </c>
      <c r="H55" s="4">
        <v>15940</v>
      </c>
      <c r="I55" s="4">
        <v>14622</v>
      </c>
      <c r="J55" s="22">
        <f t="shared" si="0"/>
        <v>1318</v>
      </c>
      <c r="K55" s="30">
        <v>9</v>
      </c>
      <c r="L55" s="97">
        <f t="shared" si="1"/>
        <v>1309</v>
      </c>
      <c r="M55" s="19"/>
      <c r="N55" s="19"/>
    </row>
    <row r="56" spans="1:14" ht="14.25">
      <c r="A56" s="74">
        <v>52</v>
      </c>
      <c r="B56" s="5" t="s">
        <v>96</v>
      </c>
      <c r="C56" s="27" t="s">
        <v>244</v>
      </c>
      <c r="D56" s="27"/>
      <c r="E56" s="7" t="s">
        <v>10</v>
      </c>
      <c r="F56" s="28" t="s">
        <v>245</v>
      </c>
      <c r="G56" s="28" t="s">
        <v>335</v>
      </c>
      <c r="H56" s="4">
        <v>8665</v>
      </c>
      <c r="I56" s="4">
        <v>7706</v>
      </c>
      <c r="J56" s="22">
        <f>H56-I56-J53</f>
        <v>426</v>
      </c>
      <c r="K56" s="30">
        <v>1</v>
      </c>
      <c r="L56" s="97">
        <f t="shared" si="1"/>
        <v>425</v>
      </c>
      <c r="M56" s="217" t="s">
        <v>337</v>
      </c>
      <c r="N56" s="217"/>
    </row>
    <row r="57" spans="1:14" ht="14.25">
      <c r="A57" s="73">
        <v>53</v>
      </c>
      <c r="B57" s="5" t="s">
        <v>202</v>
      </c>
      <c r="C57" s="27">
        <v>3</v>
      </c>
      <c r="D57" s="27"/>
      <c r="E57" s="7" t="s">
        <v>10</v>
      </c>
      <c r="F57" s="28" t="s">
        <v>147</v>
      </c>
      <c r="G57" s="28" t="s">
        <v>335</v>
      </c>
      <c r="H57" s="4">
        <v>21901</v>
      </c>
      <c r="I57" s="4">
        <v>19918</v>
      </c>
      <c r="J57" s="22">
        <f t="shared" si="0"/>
        <v>1983</v>
      </c>
      <c r="K57" s="30">
        <v>10</v>
      </c>
      <c r="L57" s="97">
        <f t="shared" si="1"/>
        <v>1973</v>
      </c>
      <c r="M57" s="19"/>
      <c r="N57" s="19"/>
    </row>
    <row r="58" spans="1:14" ht="14.25">
      <c r="A58" s="74">
        <v>54</v>
      </c>
      <c r="B58" s="5" t="s">
        <v>187</v>
      </c>
      <c r="C58" s="7">
        <v>66</v>
      </c>
      <c r="D58" s="7"/>
      <c r="E58" s="7" t="s">
        <v>10</v>
      </c>
      <c r="F58" s="8">
        <v>320347</v>
      </c>
      <c r="G58" s="28" t="s">
        <v>335</v>
      </c>
      <c r="H58" s="4">
        <v>3498</v>
      </c>
      <c r="I58" s="4">
        <v>3147</v>
      </c>
      <c r="J58" s="22">
        <f t="shared" si="0"/>
        <v>351</v>
      </c>
      <c r="K58" s="30">
        <v>3</v>
      </c>
      <c r="L58" s="97">
        <f t="shared" si="1"/>
        <v>348</v>
      </c>
      <c r="M58" s="19"/>
      <c r="N58" s="19"/>
    </row>
    <row r="59" spans="1:14" ht="14.25">
      <c r="A59" s="74">
        <v>55</v>
      </c>
      <c r="B59" s="5" t="s">
        <v>187</v>
      </c>
      <c r="C59" s="27">
        <v>55</v>
      </c>
      <c r="D59" s="27"/>
      <c r="E59" s="7" t="s">
        <v>10</v>
      </c>
      <c r="F59" s="28" t="s">
        <v>140</v>
      </c>
      <c r="G59" s="28" t="s">
        <v>335</v>
      </c>
      <c r="H59" s="368" t="s">
        <v>227</v>
      </c>
      <c r="I59" s="368"/>
      <c r="J59" s="22"/>
      <c r="K59" s="30">
        <v>14.77</v>
      </c>
      <c r="L59" s="97"/>
      <c r="M59" s="19"/>
      <c r="N59" s="19"/>
    </row>
    <row r="60" spans="1:14" ht="14.25">
      <c r="A60" s="74">
        <v>56</v>
      </c>
      <c r="B60" s="5" t="s">
        <v>187</v>
      </c>
      <c r="C60" s="27">
        <v>59</v>
      </c>
      <c r="D60" s="27"/>
      <c r="E60" s="7" t="s">
        <v>10</v>
      </c>
      <c r="F60" s="28" t="s">
        <v>35</v>
      </c>
      <c r="G60" s="28" t="s">
        <v>335</v>
      </c>
      <c r="H60" s="4">
        <v>8939</v>
      </c>
      <c r="I60" s="4">
        <v>8062</v>
      </c>
      <c r="J60" s="22">
        <f t="shared" si="0"/>
        <v>877</v>
      </c>
      <c r="K60" s="30">
        <v>46.26</v>
      </c>
      <c r="L60" s="97">
        <f t="shared" si="1"/>
        <v>830.74</v>
      </c>
      <c r="M60" s="19"/>
      <c r="N60" s="19"/>
    </row>
    <row r="61" spans="1:14" ht="14.25">
      <c r="A61" s="73">
        <v>57</v>
      </c>
      <c r="B61" s="5" t="s">
        <v>187</v>
      </c>
      <c r="C61" s="27">
        <v>32</v>
      </c>
      <c r="D61" s="27"/>
      <c r="E61" s="7" t="s">
        <v>10</v>
      </c>
      <c r="F61" s="28" t="s">
        <v>60</v>
      </c>
      <c r="G61" s="28" t="s">
        <v>335</v>
      </c>
      <c r="H61" s="4">
        <v>28224</v>
      </c>
      <c r="I61" s="4">
        <v>25572</v>
      </c>
      <c r="J61" s="22">
        <f t="shared" si="0"/>
        <v>2652</v>
      </c>
      <c r="K61" s="30">
        <v>1</v>
      </c>
      <c r="L61" s="97">
        <f t="shared" si="1"/>
        <v>2651</v>
      </c>
      <c r="M61" s="19"/>
      <c r="N61" s="19"/>
    </row>
    <row r="62" spans="1:14" ht="14.25">
      <c r="A62" s="74">
        <v>58</v>
      </c>
      <c r="B62" s="5" t="s">
        <v>187</v>
      </c>
      <c r="C62" s="27">
        <v>30</v>
      </c>
      <c r="D62" s="27"/>
      <c r="E62" s="7" t="s">
        <v>10</v>
      </c>
      <c r="F62" s="28" t="s">
        <v>83</v>
      </c>
      <c r="G62" s="28" t="s">
        <v>335</v>
      </c>
      <c r="H62" s="4">
        <v>15395</v>
      </c>
      <c r="I62" s="4">
        <v>13754</v>
      </c>
      <c r="J62" s="22">
        <f t="shared" si="0"/>
        <v>1641</v>
      </c>
      <c r="K62" s="30">
        <v>0</v>
      </c>
      <c r="L62" s="97">
        <f t="shared" si="1"/>
        <v>1641</v>
      </c>
      <c r="M62" s="19"/>
      <c r="N62" s="19"/>
    </row>
    <row r="63" spans="1:14" ht="14.25">
      <c r="A63" s="74">
        <v>59</v>
      </c>
      <c r="B63" s="5" t="s">
        <v>187</v>
      </c>
      <c r="C63" s="27" t="s">
        <v>188</v>
      </c>
      <c r="D63" s="27"/>
      <c r="E63" s="7" t="s">
        <v>10</v>
      </c>
      <c r="F63" s="28" t="s">
        <v>189</v>
      </c>
      <c r="G63" s="28" t="s">
        <v>335</v>
      </c>
      <c r="H63" s="4">
        <v>3551</v>
      </c>
      <c r="I63" s="4">
        <v>3134</v>
      </c>
      <c r="J63" s="22">
        <f t="shared" si="0"/>
        <v>417</v>
      </c>
      <c r="K63" s="30">
        <v>1</v>
      </c>
      <c r="L63" s="97">
        <f t="shared" si="1"/>
        <v>416</v>
      </c>
      <c r="M63" s="19"/>
      <c r="N63" s="19"/>
    </row>
    <row r="64" spans="1:14" ht="14.25">
      <c r="A64" s="73">
        <v>60</v>
      </c>
      <c r="B64" s="5" t="s">
        <v>187</v>
      </c>
      <c r="C64" s="27">
        <v>8</v>
      </c>
      <c r="D64" s="27"/>
      <c r="E64" s="7" t="s">
        <v>10</v>
      </c>
      <c r="F64" s="28" t="s">
        <v>246</v>
      </c>
      <c r="G64" s="28" t="s">
        <v>335</v>
      </c>
      <c r="H64" s="4">
        <v>17309</v>
      </c>
      <c r="I64" s="4">
        <v>15773</v>
      </c>
      <c r="J64" s="22">
        <f t="shared" si="0"/>
        <v>1536</v>
      </c>
      <c r="K64" s="30">
        <v>191.78</v>
      </c>
      <c r="L64" s="97">
        <f t="shared" si="1"/>
        <v>1344.22</v>
      </c>
      <c r="M64" s="19"/>
      <c r="N64" s="19"/>
    </row>
    <row r="65" spans="1:14" ht="14.25">
      <c r="A65" s="74">
        <v>61</v>
      </c>
      <c r="B65" s="5" t="s">
        <v>203</v>
      </c>
      <c r="C65" s="27">
        <v>34</v>
      </c>
      <c r="D65" s="27"/>
      <c r="E65" s="7" t="s">
        <v>10</v>
      </c>
      <c r="F65" s="28" t="s">
        <v>28</v>
      </c>
      <c r="G65" s="28" t="s">
        <v>335</v>
      </c>
      <c r="H65" s="4">
        <v>6509</v>
      </c>
      <c r="I65" s="4">
        <v>5977</v>
      </c>
      <c r="J65" s="22">
        <f t="shared" si="0"/>
        <v>532</v>
      </c>
      <c r="K65" s="30">
        <v>4.87</v>
      </c>
      <c r="L65" s="97">
        <f t="shared" si="1"/>
        <v>527.13</v>
      </c>
      <c r="M65" s="19"/>
      <c r="N65" s="19"/>
    </row>
    <row r="66" spans="1:14" ht="14.25">
      <c r="A66" s="74">
        <v>62</v>
      </c>
      <c r="B66" s="5" t="s">
        <v>203</v>
      </c>
      <c r="C66" s="27" t="s">
        <v>38</v>
      </c>
      <c r="D66" s="27"/>
      <c r="E66" s="7" t="s">
        <v>10</v>
      </c>
      <c r="F66" s="28" t="s">
        <v>39</v>
      </c>
      <c r="G66" s="28" t="s">
        <v>335</v>
      </c>
      <c r="H66" s="4">
        <v>2930</v>
      </c>
      <c r="I66" s="4">
        <v>2659</v>
      </c>
      <c r="J66" s="22">
        <f t="shared" si="0"/>
        <v>271</v>
      </c>
      <c r="K66" s="30">
        <v>0</v>
      </c>
      <c r="L66" s="97">
        <f t="shared" si="1"/>
        <v>271</v>
      </c>
      <c r="M66" s="19"/>
      <c r="N66" s="19"/>
    </row>
    <row r="67" spans="1:17" ht="14.25">
      <c r="A67" s="73">
        <v>63</v>
      </c>
      <c r="B67" s="5" t="s">
        <v>128</v>
      </c>
      <c r="C67" s="27">
        <v>76</v>
      </c>
      <c r="D67" s="27"/>
      <c r="E67" s="7" t="s">
        <v>10</v>
      </c>
      <c r="F67" s="28" t="s">
        <v>20</v>
      </c>
      <c r="G67" s="28" t="s">
        <v>335</v>
      </c>
      <c r="H67" s="369" t="s">
        <v>228</v>
      </c>
      <c r="I67" s="371"/>
      <c r="J67" s="101" t="s">
        <v>253</v>
      </c>
      <c r="K67" s="102"/>
      <c r="L67" s="97"/>
      <c r="M67" s="19"/>
      <c r="N67" s="19"/>
      <c r="O67" s="19"/>
      <c r="P67" s="19"/>
      <c r="Q67" s="19"/>
    </row>
    <row r="68" spans="1:14" ht="14.25">
      <c r="A68" s="74">
        <v>64</v>
      </c>
      <c r="B68" s="5" t="s">
        <v>128</v>
      </c>
      <c r="C68" s="27">
        <v>5</v>
      </c>
      <c r="D68" s="27"/>
      <c r="E68" s="7" t="s">
        <v>10</v>
      </c>
      <c r="F68" s="28" t="s">
        <v>27</v>
      </c>
      <c r="G68" s="28" t="s">
        <v>335</v>
      </c>
      <c r="H68" s="4">
        <v>12813</v>
      </c>
      <c r="I68" s="4">
        <v>11576</v>
      </c>
      <c r="J68" s="22">
        <f t="shared" si="0"/>
        <v>1237</v>
      </c>
      <c r="K68" s="30">
        <v>75.75</v>
      </c>
      <c r="L68" s="97">
        <f t="shared" si="1"/>
        <v>1161.25</v>
      </c>
      <c r="M68" s="19"/>
      <c r="N68" s="19"/>
    </row>
    <row r="69" spans="1:14" ht="14.25">
      <c r="A69" s="74">
        <v>65</v>
      </c>
      <c r="B69" s="5" t="s">
        <v>128</v>
      </c>
      <c r="C69" s="6">
        <v>10</v>
      </c>
      <c r="D69" s="6"/>
      <c r="E69" s="7" t="s">
        <v>10</v>
      </c>
      <c r="F69" s="40" t="s">
        <v>211</v>
      </c>
      <c r="G69" s="28" t="s">
        <v>335</v>
      </c>
      <c r="H69" s="4">
        <v>32259</v>
      </c>
      <c r="I69" s="4">
        <v>29241</v>
      </c>
      <c r="J69" s="22">
        <f t="shared" si="0"/>
        <v>3018</v>
      </c>
      <c r="K69" s="12">
        <v>11</v>
      </c>
      <c r="L69" s="97">
        <f t="shared" si="1"/>
        <v>3007</v>
      </c>
      <c r="M69" s="19"/>
      <c r="N69" s="19"/>
    </row>
    <row r="70" spans="1:14" ht="14.25">
      <c r="A70" s="73">
        <v>66</v>
      </c>
      <c r="B70" s="5" t="s">
        <v>128</v>
      </c>
      <c r="C70" s="27">
        <v>38</v>
      </c>
      <c r="D70" s="27"/>
      <c r="E70" s="7" t="s">
        <v>10</v>
      </c>
      <c r="F70" s="28" t="s">
        <v>67</v>
      </c>
      <c r="G70" s="28" t="s">
        <v>335</v>
      </c>
      <c r="H70" s="4">
        <v>2639</v>
      </c>
      <c r="I70" s="4">
        <v>2390</v>
      </c>
      <c r="J70" s="22">
        <f aca="true" t="shared" si="2" ref="J70:J84">H70-I70</f>
        <v>249</v>
      </c>
      <c r="K70" s="30">
        <v>8.52</v>
      </c>
      <c r="L70" s="97">
        <f t="shared" si="1"/>
        <v>240.48</v>
      </c>
      <c r="M70" s="19"/>
      <c r="N70" s="19"/>
    </row>
    <row r="71" spans="1:14" ht="14.25">
      <c r="A71" s="74">
        <v>67</v>
      </c>
      <c r="B71" s="5" t="s">
        <v>128</v>
      </c>
      <c r="C71" s="27">
        <v>50</v>
      </c>
      <c r="D71" s="27"/>
      <c r="E71" s="7" t="s">
        <v>10</v>
      </c>
      <c r="F71" s="28" t="s">
        <v>66</v>
      </c>
      <c r="G71" s="28" t="s">
        <v>335</v>
      </c>
      <c r="H71" s="368" t="s">
        <v>227</v>
      </c>
      <c r="I71" s="368"/>
      <c r="J71" s="22"/>
      <c r="K71" s="30">
        <v>8</v>
      </c>
      <c r="L71" s="97"/>
      <c r="M71" s="19"/>
      <c r="N71" s="19"/>
    </row>
    <row r="72" spans="1:14" ht="14.25">
      <c r="A72" s="74">
        <v>68</v>
      </c>
      <c r="B72" s="5" t="s">
        <v>128</v>
      </c>
      <c r="C72" s="27">
        <v>71</v>
      </c>
      <c r="D72" s="27"/>
      <c r="E72" s="7" t="s">
        <v>10</v>
      </c>
      <c r="F72" s="28" t="s">
        <v>217</v>
      </c>
      <c r="G72" s="28" t="s">
        <v>335</v>
      </c>
      <c r="H72" s="4">
        <v>4730</v>
      </c>
      <c r="I72" s="4">
        <v>4278</v>
      </c>
      <c r="J72" s="22">
        <f t="shared" si="2"/>
        <v>452</v>
      </c>
      <c r="K72" s="30">
        <v>84.21</v>
      </c>
      <c r="L72" s="97">
        <f>J72-K72</f>
        <v>367.79</v>
      </c>
      <c r="M72" s="19"/>
      <c r="N72" s="19"/>
    </row>
    <row r="73" spans="1:14" ht="14.25">
      <c r="A73" s="74">
        <v>69</v>
      </c>
      <c r="B73" s="5" t="s">
        <v>128</v>
      </c>
      <c r="C73" s="27">
        <v>83</v>
      </c>
      <c r="D73" s="27"/>
      <c r="E73" s="7" t="s">
        <v>10</v>
      </c>
      <c r="F73" s="28" t="s">
        <v>129</v>
      </c>
      <c r="G73" s="28" t="s">
        <v>335</v>
      </c>
      <c r="H73" s="4">
        <v>6219</v>
      </c>
      <c r="I73" s="4">
        <v>5713</v>
      </c>
      <c r="J73" s="22">
        <f t="shared" si="2"/>
        <v>506</v>
      </c>
      <c r="K73" s="30">
        <v>24</v>
      </c>
      <c r="L73" s="97">
        <f aca="true" t="shared" si="3" ref="L73:L81">J73-K73</f>
        <v>482</v>
      </c>
      <c r="M73" s="19"/>
      <c r="N73" s="19"/>
    </row>
    <row r="74" spans="1:14" ht="14.25">
      <c r="A74" s="73">
        <v>70</v>
      </c>
      <c r="B74" s="5" t="s">
        <v>128</v>
      </c>
      <c r="C74" s="27">
        <v>90</v>
      </c>
      <c r="D74" s="27"/>
      <c r="E74" s="7" t="s">
        <v>10</v>
      </c>
      <c r="F74" s="28" t="s">
        <v>137</v>
      </c>
      <c r="G74" s="28" t="s">
        <v>335</v>
      </c>
      <c r="H74" s="4">
        <v>5203</v>
      </c>
      <c r="I74" s="4">
        <v>4613</v>
      </c>
      <c r="J74" s="22">
        <f t="shared" si="2"/>
        <v>590</v>
      </c>
      <c r="K74" s="30">
        <v>54.86</v>
      </c>
      <c r="L74" s="97">
        <f t="shared" si="3"/>
        <v>535.14</v>
      </c>
      <c r="M74" s="19"/>
      <c r="N74" s="19"/>
    </row>
    <row r="75" spans="1:14" ht="14.25">
      <c r="A75" s="74">
        <v>71</v>
      </c>
      <c r="B75" s="5" t="s">
        <v>128</v>
      </c>
      <c r="C75" s="27">
        <v>12</v>
      </c>
      <c r="D75" s="27"/>
      <c r="E75" s="7" t="s">
        <v>10</v>
      </c>
      <c r="F75" s="28" t="s">
        <v>174</v>
      </c>
      <c r="G75" s="28" t="s">
        <v>335</v>
      </c>
      <c r="H75" s="4">
        <v>35484</v>
      </c>
      <c r="I75" s="4">
        <v>32285</v>
      </c>
      <c r="J75" s="22">
        <f t="shared" si="2"/>
        <v>3199</v>
      </c>
      <c r="K75" s="30">
        <v>0</v>
      </c>
      <c r="L75" s="97">
        <f t="shared" si="3"/>
        <v>3199</v>
      </c>
      <c r="M75" s="19"/>
      <c r="N75" s="19"/>
    </row>
    <row r="76" spans="1:14" ht="14.25">
      <c r="A76" s="74">
        <v>72</v>
      </c>
      <c r="B76" s="5" t="s">
        <v>128</v>
      </c>
      <c r="C76" s="27">
        <v>96</v>
      </c>
      <c r="D76" s="27"/>
      <c r="E76" s="7" t="s">
        <v>10</v>
      </c>
      <c r="F76" s="28" t="s">
        <v>181</v>
      </c>
      <c r="G76" s="28" t="s">
        <v>335</v>
      </c>
      <c r="H76" s="4">
        <v>4452</v>
      </c>
      <c r="I76" s="4">
        <v>4003</v>
      </c>
      <c r="J76" s="22">
        <f t="shared" si="2"/>
        <v>449</v>
      </c>
      <c r="K76" s="30">
        <v>26.59</v>
      </c>
      <c r="L76" s="97">
        <f t="shared" si="3"/>
        <v>422.41</v>
      </c>
      <c r="M76" s="19"/>
      <c r="N76" s="19"/>
    </row>
    <row r="77" spans="1:14" ht="15" customHeight="1">
      <c r="A77" s="73">
        <v>73</v>
      </c>
      <c r="B77" s="5" t="s">
        <v>171</v>
      </c>
      <c r="C77" s="27">
        <v>78</v>
      </c>
      <c r="D77" s="27"/>
      <c r="E77" s="7" t="s">
        <v>10</v>
      </c>
      <c r="F77" s="28" t="s">
        <v>165</v>
      </c>
      <c r="G77" s="28" t="s">
        <v>335</v>
      </c>
      <c r="H77" s="4">
        <v>9324</v>
      </c>
      <c r="I77" s="4">
        <v>8384</v>
      </c>
      <c r="J77" s="22">
        <f t="shared" si="2"/>
        <v>940</v>
      </c>
      <c r="K77" s="30">
        <v>15.763</v>
      </c>
      <c r="L77" s="97">
        <f t="shared" si="3"/>
        <v>924.237</v>
      </c>
      <c r="M77" s="19"/>
      <c r="N77" s="19"/>
    </row>
    <row r="78" spans="1:14" ht="14.25">
      <c r="A78" s="74">
        <v>74</v>
      </c>
      <c r="B78" s="5" t="s">
        <v>171</v>
      </c>
      <c r="C78" s="27">
        <v>82</v>
      </c>
      <c r="D78" s="27"/>
      <c r="E78" s="7" t="s">
        <v>10</v>
      </c>
      <c r="F78" s="28" t="s">
        <v>166</v>
      </c>
      <c r="G78" s="28" t="s">
        <v>335</v>
      </c>
      <c r="H78" s="4">
        <v>11810</v>
      </c>
      <c r="I78" s="4">
        <v>10677</v>
      </c>
      <c r="J78" s="22">
        <f t="shared" si="2"/>
        <v>1133</v>
      </c>
      <c r="K78" s="30">
        <v>175.902</v>
      </c>
      <c r="L78" s="97">
        <f t="shared" si="3"/>
        <v>957.098</v>
      </c>
      <c r="M78" s="19"/>
      <c r="N78" s="19"/>
    </row>
    <row r="79" spans="1:14" ht="14.25">
      <c r="A79" s="74">
        <v>75</v>
      </c>
      <c r="B79" s="5" t="s">
        <v>171</v>
      </c>
      <c r="C79" s="27">
        <v>88</v>
      </c>
      <c r="D79" s="27"/>
      <c r="E79" s="7" t="s">
        <v>10</v>
      </c>
      <c r="F79" s="28" t="s">
        <v>167</v>
      </c>
      <c r="G79" s="28" t="s">
        <v>335</v>
      </c>
      <c r="H79" s="4">
        <v>10321</v>
      </c>
      <c r="I79" s="4">
        <v>9317</v>
      </c>
      <c r="J79" s="22">
        <f t="shared" si="2"/>
        <v>1004</v>
      </c>
      <c r="K79" s="30">
        <v>4</v>
      </c>
      <c r="L79" s="97">
        <f t="shared" si="3"/>
        <v>1000</v>
      </c>
      <c r="M79" s="19"/>
      <c r="N79" s="19"/>
    </row>
    <row r="80" spans="1:14" ht="14.25">
      <c r="A80" s="73">
        <v>76</v>
      </c>
      <c r="B80" s="5" t="s">
        <v>171</v>
      </c>
      <c r="C80" s="27">
        <v>49</v>
      </c>
      <c r="D80" s="27"/>
      <c r="E80" s="7" t="s">
        <v>10</v>
      </c>
      <c r="F80" s="28" t="s">
        <v>185</v>
      </c>
      <c r="G80" s="28" t="s">
        <v>335</v>
      </c>
      <c r="H80" s="172">
        <v>3819</v>
      </c>
      <c r="I80" s="4">
        <v>3453</v>
      </c>
      <c r="J80" s="22">
        <f t="shared" si="2"/>
        <v>366</v>
      </c>
      <c r="K80" s="30">
        <v>21.91</v>
      </c>
      <c r="L80" s="97">
        <f t="shared" si="3"/>
        <v>344.09</v>
      </c>
      <c r="M80" s="19"/>
      <c r="N80" s="19"/>
    </row>
    <row r="81" spans="1:14" ht="14.25">
      <c r="A81" s="74">
        <v>77</v>
      </c>
      <c r="B81" s="5" t="s">
        <v>171</v>
      </c>
      <c r="C81" s="27">
        <v>61</v>
      </c>
      <c r="D81" s="27"/>
      <c r="E81" s="7" t="s">
        <v>10</v>
      </c>
      <c r="F81" s="28" t="s">
        <v>86</v>
      </c>
      <c r="G81" s="28" t="s">
        <v>335</v>
      </c>
      <c r="H81" s="4">
        <v>8414</v>
      </c>
      <c r="I81" s="4">
        <v>7657</v>
      </c>
      <c r="J81" s="22">
        <f t="shared" si="2"/>
        <v>757</v>
      </c>
      <c r="K81" s="30">
        <v>91.628</v>
      </c>
      <c r="L81" s="97">
        <f t="shared" si="3"/>
        <v>665.372</v>
      </c>
      <c r="M81" s="19"/>
      <c r="N81" s="19"/>
    </row>
    <row r="82" spans="1:14" ht="14.25">
      <c r="A82" s="74">
        <v>78</v>
      </c>
      <c r="B82" s="5" t="s">
        <v>112</v>
      </c>
      <c r="C82" s="27" t="s">
        <v>74</v>
      </c>
      <c r="D82" s="27"/>
      <c r="E82" s="7" t="s">
        <v>10</v>
      </c>
      <c r="F82" s="28" t="s">
        <v>75</v>
      </c>
      <c r="G82" s="28" t="s">
        <v>335</v>
      </c>
      <c r="H82" s="368" t="s">
        <v>228</v>
      </c>
      <c r="I82" s="368"/>
      <c r="J82" s="22"/>
      <c r="K82" s="30"/>
      <c r="L82" s="97"/>
      <c r="M82" s="19"/>
      <c r="N82" s="19"/>
    </row>
    <row r="83" spans="1:14" ht="14.25">
      <c r="A83" s="73">
        <v>79</v>
      </c>
      <c r="B83" s="5" t="s">
        <v>112</v>
      </c>
      <c r="C83" s="27" t="s">
        <v>76</v>
      </c>
      <c r="D83" s="27"/>
      <c r="E83" s="7" t="s">
        <v>10</v>
      </c>
      <c r="F83" s="28" t="s">
        <v>77</v>
      </c>
      <c r="G83" s="28" t="s">
        <v>335</v>
      </c>
      <c r="H83" s="4">
        <v>19487</v>
      </c>
      <c r="I83" s="4">
        <v>17511</v>
      </c>
      <c r="J83" s="22">
        <f t="shared" si="2"/>
        <v>1976</v>
      </c>
      <c r="K83" s="30">
        <v>0</v>
      </c>
      <c r="L83" s="97">
        <f aca="true" t="shared" si="4" ref="L83:L108">J83-K83</f>
        <v>1976</v>
      </c>
      <c r="M83" s="19"/>
      <c r="N83" s="19"/>
    </row>
    <row r="84" spans="1:14" ht="14.25">
      <c r="A84" s="103" t="s">
        <v>254</v>
      </c>
      <c r="B84" s="5" t="s">
        <v>112</v>
      </c>
      <c r="C84" s="27">
        <v>63</v>
      </c>
      <c r="D84" s="27"/>
      <c r="E84" s="7" t="s">
        <v>10</v>
      </c>
      <c r="F84" s="28" t="s">
        <v>113</v>
      </c>
      <c r="G84" s="28" t="s">
        <v>335</v>
      </c>
      <c r="H84" s="4">
        <v>6222</v>
      </c>
      <c r="I84" s="7">
        <v>5651</v>
      </c>
      <c r="J84" s="22">
        <f t="shared" si="2"/>
        <v>571</v>
      </c>
      <c r="K84" s="30">
        <v>50.054</v>
      </c>
      <c r="L84" s="97">
        <f t="shared" si="4"/>
        <v>520.946</v>
      </c>
      <c r="M84" s="19"/>
      <c r="N84" s="19"/>
    </row>
    <row r="85" spans="1:14" ht="15" thickBot="1">
      <c r="A85" s="104" t="s">
        <v>255</v>
      </c>
      <c r="B85" s="105" t="s">
        <v>112</v>
      </c>
      <c r="C85" s="106">
        <v>63</v>
      </c>
      <c r="D85" s="106"/>
      <c r="E85" s="71" t="s">
        <v>10</v>
      </c>
      <c r="F85" s="37" t="s">
        <v>256</v>
      </c>
      <c r="G85" s="37" t="s">
        <v>335</v>
      </c>
      <c r="H85" s="172">
        <v>7726</v>
      </c>
      <c r="I85" s="24">
        <v>6543</v>
      </c>
      <c r="J85" s="22">
        <f>H85-I85</f>
        <v>1183</v>
      </c>
      <c r="K85" s="218">
        <v>0</v>
      </c>
      <c r="L85" s="96">
        <f t="shared" si="4"/>
        <v>1183</v>
      </c>
      <c r="M85" s="19"/>
      <c r="N85" s="19"/>
    </row>
    <row r="86" spans="1:14" ht="15.75" thickBot="1">
      <c r="A86" s="110">
        <v>80</v>
      </c>
      <c r="B86" s="111" t="s">
        <v>112</v>
      </c>
      <c r="C86" s="112">
        <v>63</v>
      </c>
      <c r="D86" s="112"/>
      <c r="E86" s="113" t="s">
        <v>10</v>
      </c>
      <c r="F86" s="114" t="s">
        <v>257</v>
      </c>
      <c r="G86" s="153" t="s">
        <v>335</v>
      </c>
      <c r="H86" s="156"/>
      <c r="I86" s="116"/>
      <c r="J86" s="117">
        <f>J84+J85</f>
        <v>1754</v>
      </c>
      <c r="K86" s="118">
        <v>50.054</v>
      </c>
      <c r="L86" s="119">
        <f t="shared" si="4"/>
        <v>1703.946</v>
      </c>
      <c r="M86" s="19"/>
      <c r="N86" s="19"/>
    </row>
    <row r="87" spans="1:14" ht="14.25">
      <c r="A87" s="73">
        <v>81</v>
      </c>
      <c r="B87" s="3" t="s">
        <v>112</v>
      </c>
      <c r="C87" s="25">
        <v>43</v>
      </c>
      <c r="D87" s="25"/>
      <c r="E87" s="20" t="s">
        <v>10</v>
      </c>
      <c r="F87" s="26" t="s">
        <v>216</v>
      </c>
      <c r="G87" s="37" t="s">
        <v>335</v>
      </c>
      <c r="H87" s="172">
        <v>22251</v>
      </c>
      <c r="I87" s="219">
        <v>20655</v>
      </c>
      <c r="J87" s="22">
        <f>H87-I87</f>
        <v>1596</v>
      </c>
      <c r="K87" s="120">
        <v>5</v>
      </c>
      <c r="L87" s="121">
        <f t="shared" si="4"/>
        <v>1591</v>
      </c>
      <c r="M87" s="19"/>
      <c r="N87" s="19"/>
    </row>
    <row r="88" spans="1:14" ht="14.25">
      <c r="A88" s="74">
        <v>82</v>
      </c>
      <c r="B88" s="5" t="s">
        <v>112</v>
      </c>
      <c r="C88" s="27">
        <v>47</v>
      </c>
      <c r="D88" s="27"/>
      <c r="E88" s="7" t="s">
        <v>10</v>
      </c>
      <c r="F88" s="28" t="s">
        <v>144</v>
      </c>
      <c r="G88" s="28" t="s">
        <v>335</v>
      </c>
      <c r="H88" s="4">
        <v>13753</v>
      </c>
      <c r="I88" s="4">
        <v>12539</v>
      </c>
      <c r="J88" s="10">
        <f aca="true" t="shared" si="5" ref="J88:J151">H88-I88</f>
        <v>1214</v>
      </c>
      <c r="K88" s="30">
        <v>16.69</v>
      </c>
      <c r="L88" s="121">
        <f t="shared" si="4"/>
        <v>1197.31</v>
      </c>
      <c r="M88" s="19"/>
      <c r="N88" s="19"/>
    </row>
    <row r="89" spans="1:14" ht="14.25">
      <c r="A89" s="73">
        <v>83</v>
      </c>
      <c r="B89" s="5" t="s">
        <v>112</v>
      </c>
      <c r="C89" s="27">
        <v>30</v>
      </c>
      <c r="D89" s="27"/>
      <c r="E89" s="7" t="s">
        <v>10</v>
      </c>
      <c r="F89" s="28" t="s">
        <v>175</v>
      </c>
      <c r="G89" s="28" t="s">
        <v>335</v>
      </c>
      <c r="H89" s="4">
        <v>7371</v>
      </c>
      <c r="I89" s="4">
        <v>6701</v>
      </c>
      <c r="J89" s="10">
        <f t="shared" si="5"/>
        <v>670</v>
      </c>
      <c r="K89" s="30">
        <v>12.981</v>
      </c>
      <c r="L89" s="97">
        <f t="shared" si="4"/>
        <v>657.019</v>
      </c>
      <c r="M89" s="19"/>
      <c r="N89" s="19"/>
    </row>
    <row r="90" spans="1:14" ht="14.25">
      <c r="A90" s="74">
        <v>84</v>
      </c>
      <c r="B90" s="5" t="s">
        <v>204</v>
      </c>
      <c r="C90" s="27">
        <v>28</v>
      </c>
      <c r="D90" s="27"/>
      <c r="E90" s="7" t="s">
        <v>10</v>
      </c>
      <c r="F90" s="28" t="s">
        <v>46</v>
      </c>
      <c r="G90" s="28" t="s">
        <v>335</v>
      </c>
      <c r="H90" s="4">
        <v>23435</v>
      </c>
      <c r="I90" s="4">
        <v>21053</v>
      </c>
      <c r="J90" s="10">
        <f t="shared" si="5"/>
        <v>2382</v>
      </c>
      <c r="K90" s="30">
        <v>11</v>
      </c>
      <c r="L90" s="97">
        <f t="shared" si="4"/>
        <v>2371</v>
      </c>
      <c r="M90" s="19"/>
      <c r="N90" s="19"/>
    </row>
    <row r="91" spans="1:14" ht="14.25" customHeight="1">
      <c r="A91" s="73">
        <v>85</v>
      </c>
      <c r="B91" s="5" t="s">
        <v>204</v>
      </c>
      <c r="C91" s="27">
        <v>30</v>
      </c>
      <c r="D91" s="27"/>
      <c r="E91" s="7" t="s">
        <v>10</v>
      </c>
      <c r="F91" s="28" t="s">
        <v>11</v>
      </c>
      <c r="G91" s="28" t="s">
        <v>335</v>
      </c>
      <c r="H91" s="4">
        <v>28151</v>
      </c>
      <c r="I91" s="4">
        <v>27748</v>
      </c>
      <c r="J91" s="10">
        <f t="shared" si="5"/>
        <v>403</v>
      </c>
      <c r="K91" s="30">
        <v>40</v>
      </c>
      <c r="L91" s="97">
        <f t="shared" si="4"/>
        <v>363</v>
      </c>
      <c r="M91" s="19"/>
      <c r="N91" s="19"/>
    </row>
    <row r="92" spans="1:14" ht="14.25">
      <c r="A92" s="74">
        <v>86</v>
      </c>
      <c r="B92" s="5" t="s">
        <v>204</v>
      </c>
      <c r="C92" s="27">
        <v>34</v>
      </c>
      <c r="D92" s="27"/>
      <c r="E92" s="7" t="s">
        <v>10</v>
      </c>
      <c r="F92" s="28" t="s">
        <v>81</v>
      </c>
      <c r="G92" s="26" t="s">
        <v>335</v>
      </c>
      <c r="H92" s="172">
        <v>7551</v>
      </c>
      <c r="I92" s="219">
        <v>6952</v>
      </c>
      <c r="J92" s="10">
        <f t="shared" si="5"/>
        <v>599</v>
      </c>
      <c r="K92" s="30">
        <v>0</v>
      </c>
      <c r="L92" s="97">
        <f t="shared" si="4"/>
        <v>599</v>
      </c>
      <c r="M92" s="19"/>
      <c r="N92" s="19"/>
    </row>
    <row r="93" spans="1:14" ht="14.25">
      <c r="A93" s="73">
        <v>87</v>
      </c>
      <c r="B93" s="5" t="s">
        <v>204</v>
      </c>
      <c r="C93" s="27">
        <v>53</v>
      </c>
      <c r="D93" s="27"/>
      <c r="E93" s="7" t="s">
        <v>10</v>
      </c>
      <c r="F93" s="28" t="s">
        <v>52</v>
      </c>
      <c r="G93" s="26" t="s">
        <v>335</v>
      </c>
      <c r="H93" s="4">
        <v>4658</v>
      </c>
      <c r="I93" s="4">
        <v>4254</v>
      </c>
      <c r="J93" s="10">
        <f t="shared" si="5"/>
        <v>404</v>
      </c>
      <c r="K93" s="30">
        <v>18.46</v>
      </c>
      <c r="L93" s="97">
        <f t="shared" si="4"/>
        <v>385.54</v>
      </c>
      <c r="M93" s="19"/>
      <c r="N93" s="19"/>
    </row>
    <row r="94" spans="1:14" ht="14.25">
      <c r="A94" s="74">
        <v>88</v>
      </c>
      <c r="B94" s="13" t="s">
        <v>107</v>
      </c>
      <c r="C94" s="27">
        <v>1</v>
      </c>
      <c r="D94" s="27"/>
      <c r="E94" s="7" t="s">
        <v>10</v>
      </c>
      <c r="F94" s="28" t="s">
        <v>108</v>
      </c>
      <c r="G94" s="38" t="s">
        <v>335</v>
      </c>
      <c r="H94" s="172">
        <v>13063</v>
      </c>
      <c r="I94" s="219">
        <v>11889</v>
      </c>
      <c r="J94" s="10">
        <f t="shared" si="5"/>
        <v>1174</v>
      </c>
      <c r="K94" s="30">
        <v>0</v>
      </c>
      <c r="L94" s="97">
        <f t="shared" si="4"/>
        <v>1174</v>
      </c>
      <c r="M94" s="19"/>
      <c r="N94" s="19"/>
    </row>
    <row r="95" spans="1:14" ht="14.25">
      <c r="A95" s="73">
        <v>89</v>
      </c>
      <c r="B95" s="13" t="s">
        <v>107</v>
      </c>
      <c r="C95" s="27">
        <v>5</v>
      </c>
      <c r="D95" s="27"/>
      <c r="E95" s="7" t="s">
        <v>10</v>
      </c>
      <c r="F95" s="28" t="s">
        <v>154</v>
      </c>
      <c r="G95" s="28" t="s">
        <v>335</v>
      </c>
      <c r="H95" s="4">
        <v>17814</v>
      </c>
      <c r="I95" s="4">
        <v>16180</v>
      </c>
      <c r="J95" s="10">
        <f t="shared" si="5"/>
        <v>1634</v>
      </c>
      <c r="K95" s="30">
        <v>0</v>
      </c>
      <c r="L95" s="97">
        <f t="shared" si="4"/>
        <v>1634</v>
      </c>
      <c r="M95" s="19"/>
      <c r="N95" s="19"/>
    </row>
    <row r="96" spans="1:14" ht="14.25">
      <c r="A96" s="74">
        <v>90</v>
      </c>
      <c r="B96" s="13" t="s">
        <v>168</v>
      </c>
      <c r="C96" s="27" t="s">
        <v>161</v>
      </c>
      <c r="D96" s="27"/>
      <c r="E96" s="7" t="s">
        <v>10</v>
      </c>
      <c r="F96" s="28" t="s">
        <v>162</v>
      </c>
      <c r="G96" s="28" t="s">
        <v>335</v>
      </c>
      <c r="H96" s="4">
        <v>4278</v>
      </c>
      <c r="I96" s="4">
        <v>3896</v>
      </c>
      <c r="J96" s="10">
        <f t="shared" si="5"/>
        <v>382</v>
      </c>
      <c r="K96" s="30">
        <v>12.75</v>
      </c>
      <c r="L96" s="97">
        <f t="shared" si="4"/>
        <v>369.25</v>
      </c>
      <c r="M96" s="19"/>
      <c r="N96" s="19"/>
    </row>
    <row r="97" spans="1:14" ht="14.25">
      <c r="A97" s="73">
        <v>91</v>
      </c>
      <c r="B97" s="13" t="s">
        <v>168</v>
      </c>
      <c r="C97" s="27">
        <v>5</v>
      </c>
      <c r="D97" s="27"/>
      <c r="E97" s="7" t="s">
        <v>10</v>
      </c>
      <c r="F97" s="28" t="s">
        <v>186</v>
      </c>
      <c r="G97" s="28" t="s">
        <v>335</v>
      </c>
      <c r="H97" s="4">
        <v>2201</v>
      </c>
      <c r="I97" s="4">
        <v>1950</v>
      </c>
      <c r="J97" s="10">
        <f t="shared" si="5"/>
        <v>251</v>
      </c>
      <c r="K97" s="30">
        <v>15</v>
      </c>
      <c r="L97" s="97">
        <f t="shared" si="4"/>
        <v>236</v>
      </c>
      <c r="M97" s="19"/>
      <c r="N97" s="19"/>
    </row>
    <row r="98" spans="1:14" ht="14.25">
      <c r="A98" s="74">
        <v>92</v>
      </c>
      <c r="B98" s="5" t="s">
        <v>126</v>
      </c>
      <c r="C98" s="27">
        <v>74</v>
      </c>
      <c r="D98" s="27"/>
      <c r="E98" s="7" t="s">
        <v>10</v>
      </c>
      <c r="F98" s="28" t="s">
        <v>33</v>
      </c>
      <c r="G98" s="28" t="s">
        <v>335</v>
      </c>
      <c r="H98" s="4">
        <v>4068</v>
      </c>
      <c r="I98" s="4">
        <v>3690</v>
      </c>
      <c r="J98" s="10">
        <f t="shared" si="5"/>
        <v>378</v>
      </c>
      <c r="K98" s="30">
        <v>47.76</v>
      </c>
      <c r="L98" s="97">
        <f t="shared" si="4"/>
        <v>330.24</v>
      </c>
      <c r="M98" s="19"/>
      <c r="N98" s="19"/>
    </row>
    <row r="99" spans="1:14" ht="14.25">
      <c r="A99" s="73">
        <v>93</v>
      </c>
      <c r="B99" s="5" t="s">
        <v>126</v>
      </c>
      <c r="C99" s="27">
        <v>72</v>
      </c>
      <c r="D99" s="27"/>
      <c r="E99" s="7" t="s">
        <v>10</v>
      </c>
      <c r="F99" s="28" t="s">
        <v>258</v>
      </c>
      <c r="G99" s="28" t="s">
        <v>335</v>
      </c>
      <c r="H99" s="4">
        <v>3771</v>
      </c>
      <c r="I99" s="4">
        <v>3355</v>
      </c>
      <c r="J99" s="10">
        <f t="shared" si="5"/>
        <v>416</v>
      </c>
      <c r="K99" s="30">
        <v>37.221</v>
      </c>
      <c r="L99" s="97">
        <f t="shared" si="4"/>
        <v>378.779</v>
      </c>
      <c r="M99" s="19"/>
      <c r="N99" s="19"/>
    </row>
    <row r="100" spans="1:14" ht="14.25">
      <c r="A100" s="74">
        <v>94</v>
      </c>
      <c r="B100" s="5" t="s">
        <v>126</v>
      </c>
      <c r="C100" s="27">
        <v>21</v>
      </c>
      <c r="D100" s="27"/>
      <c r="E100" s="7" t="s">
        <v>10</v>
      </c>
      <c r="F100" s="28" t="s">
        <v>284</v>
      </c>
      <c r="G100" s="28" t="s">
        <v>335</v>
      </c>
      <c r="H100" s="4">
        <v>3247</v>
      </c>
      <c r="I100" s="4">
        <v>2466</v>
      </c>
      <c r="J100" s="10">
        <f t="shared" si="5"/>
        <v>781</v>
      </c>
      <c r="K100" s="30">
        <v>110.55</v>
      </c>
      <c r="L100" s="97">
        <f t="shared" si="4"/>
        <v>670.45</v>
      </c>
      <c r="M100" s="19"/>
      <c r="N100" s="19"/>
    </row>
    <row r="101" spans="1:14" ht="14.25">
      <c r="A101" s="73">
        <v>95</v>
      </c>
      <c r="B101" s="5" t="s">
        <v>126</v>
      </c>
      <c r="C101" s="27">
        <v>22</v>
      </c>
      <c r="D101" s="27"/>
      <c r="E101" s="7" t="s">
        <v>10</v>
      </c>
      <c r="F101" s="28" t="s">
        <v>49</v>
      </c>
      <c r="G101" s="28" t="s">
        <v>335</v>
      </c>
      <c r="H101" s="4">
        <v>5726</v>
      </c>
      <c r="I101" s="4">
        <v>5152</v>
      </c>
      <c r="J101" s="10">
        <f t="shared" si="5"/>
        <v>574</v>
      </c>
      <c r="K101" s="30">
        <v>7.43</v>
      </c>
      <c r="L101" s="97">
        <f t="shared" si="4"/>
        <v>566.57</v>
      </c>
      <c r="M101" s="19"/>
      <c r="N101" s="19"/>
    </row>
    <row r="102" spans="1:14" ht="14.25">
      <c r="A102" s="74">
        <v>96</v>
      </c>
      <c r="B102" s="5" t="s">
        <v>126</v>
      </c>
      <c r="C102" s="27">
        <v>26</v>
      </c>
      <c r="D102" s="27"/>
      <c r="E102" s="7" t="s">
        <v>10</v>
      </c>
      <c r="F102" s="28" t="s">
        <v>50</v>
      </c>
      <c r="G102" s="28" t="s">
        <v>335</v>
      </c>
      <c r="H102" s="4">
        <v>3599</v>
      </c>
      <c r="I102" s="4">
        <v>3245</v>
      </c>
      <c r="J102" s="10">
        <f t="shared" si="5"/>
        <v>354</v>
      </c>
      <c r="K102" s="30">
        <v>34.037</v>
      </c>
      <c r="L102" s="97">
        <f t="shared" si="4"/>
        <v>319.963</v>
      </c>
      <c r="M102" s="19"/>
      <c r="N102" s="19"/>
    </row>
    <row r="103" spans="1:14" ht="14.25">
      <c r="A103" s="73">
        <v>97</v>
      </c>
      <c r="B103" s="5" t="s">
        <v>126</v>
      </c>
      <c r="C103" s="27" t="s">
        <v>57</v>
      </c>
      <c r="D103" s="27"/>
      <c r="E103" s="7" t="s">
        <v>10</v>
      </c>
      <c r="F103" s="28" t="s">
        <v>58</v>
      </c>
      <c r="G103" s="28" t="s">
        <v>335</v>
      </c>
      <c r="H103" s="4">
        <v>9870</v>
      </c>
      <c r="I103" s="4">
        <v>9066</v>
      </c>
      <c r="J103" s="10">
        <f t="shared" si="5"/>
        <v>804</v>
      </c>
      <c r="K103" s="30">
        <v>0</v>
      </c>
      <c r="L103" s="97">
        <f t="shared" si="4"/>
        <v>804</v>
      </c>
      <c r="M103" s="19"/>
      <c r="N103" s="19"/>
    </row>
    <row r="104" spans="1:14" ht="14.25">
      <c r="A104" s="74">
        <v>98</v>
      </c>
      <c r="B104" s="5" t="s">
        <v>126</v>
      </c>
      <c r="C104" s="27">
        <v>35</v>
      </c>
      <c r="D104" s="27"/>
      <c r="E104" s="7" t="s">
        <v>10</v>
      </c>
      <c r="F104" s="28" t="s">
        <v>59</v>
      </c>
      <c r="G104" s="28" t="s">
        <v>335</v>
      </c>
      <c r="H104" s="4">
        <v>6230</v>
      </c>
      <c r="I104" s="4">
        <v>5649</v>
      </c>
      <c r="J104" s="10">
        <f t="shared" si="5"/>
        <v>581</v>
      </c>
      <c r="K104" s="30">
        <v>92.51</v>
      </c>
      <c r="L104" s="97">
        <f t="shared" si="4"/>
        <v>488.49</v>
      </c>
      <c r="M104" s="19"/>
      <c r="N104" s="19"/>
    </row>
    <row r="105" spans="1:14" ht="14.25">
      <c r="A105" s="73">
        <v>99</v>
      </c>
      <c r="B105" s="5" t="s">
        <v>126</v>
      </c>
      <c r="C105" s="27">
        <v>10</v>
      </c>
      <c r="D105" s="27"/>
      <c r="E105" s="7" t="s">
        <v>10</v>
      </c>
      <c r="F105" s="28" t="s">
        <v>127</v>
      </c>
      <c r="G105" s="28" t="s">
        <v>335</v>
      </c>
      <c r="H105" s="4">
        <v>7753</v>
      </c>
      <c r="I105" s="4">
        <v>7053</v>
      </c>
      <c r="J105" s="10">
        <f t="shared" si="5"/>
        <v>700</v>
      </c>
      <c r="K105" s="30">
        <v>14</v>
      </c>
      <c r="L105" s="97">
        <f t="shared" si="4"/>
        <v>686</v>
      </c>
      <c r="M105" s="19"/>
      <c r="N105" s="19"/>
    </row>
    <row r="106" spans="1:14" ht="14.25">
      <c r="A106" s="74">
        <v>100</v>
      </c>
      <c r="B106" s="5" t="s">
        <v>126</v>
      </c>
      <c r="C106" s="27">
        <v>11</v>
      </c>
      <c r="D106" s="27"/>
      <c r="E106" s="7" t="s">
        <v>10</v>
      </c>
      <c r="F106" s="28" t="s">
        <v>56</v>
      </c>
      <c r="G106" s="28" t="s">
        <v>335</v>
      </c>
      <c r="H106" s="4">
        <v>9452</v>
      </c>
      <c r="I106" s="4">
        <v>8621</v>
      </c>
      <c r="J106" s="10">
        <f t="shared" si="5"/>
        <v>831</v>
      </c>
      <c r="K106" s="30">
        <v>32</v>
      </c>
      <c r="L106" s="97">
        <f t="shared" si="4"/>
        <v>799</v>
      </c>
      <c r="M106" s="19"/>
      <c r="N106" s="19"/>
    </row>
    <row r="107" spans="1:14" ht="15" customHeight="1">
      <c r="A107" s="73">
        <v>101</v>
      </c>
      <c r="B107" s="5" t="s">
        <v>126</v>
      </c>
      <c r="C107" s="27" t="s">
        <v>151</v>
      </c>
      <c r="D107" s="27"/>
      <c r="E107" s="7" t="s">
        <v>10</v>
      </c>
      <c r="F107" s="28" t="s">
        <v>152</v>
      </c>
      <c r="G107" s="28" t="s">
        <v>335</v>
      </c>
      <c r="H107" s="4">
        <v>13278</v>
      </c>
      <c r="I107" s="4">
        <v>11894</v>
      </c>
      <c r="J107" s="10">
        <f t="shared" si="5"/>
        <v>1384</v>
      </c>
      <c r="K107" s="30">
        <v>0</v>
      </c>
      <c r="L107" s="97">
        <f t="shared" si="4"/>
        <v>1384</v>
      </c>
      <c r="M107" s="19"/>
      <c r="N107" s="19"/>
    </row>
    <row r="108" spans="1:14" ht="14.25">
      <c r="A108" s="74">
        <v>102</v>
      </c>
      <c r="B108" s="5" t="s">
        <v>126</v>
      </c>
      <c r="C108" s="27" t="s">
        <v>159</v>
      </c>
      <c r="D108" s="27"/>
      <c r="E108" s="7" t="s">
        <v>10</v>
      </c>
      <c r="F108" s="28" t="s">
        <v>160</v>
      </c>
      <c r="G108" s="26" t="s">
        <v>335</v>
      </c>
      <c r="H108" s="172">
        <v>14652</v>
      </c>
      <c r="I108" s="171">
        <v>13075</v>
      </c>
      <c r="J108" s="10">
        <f t="shared" si="5"/>
        <v>1577</v>
      </c>
      <c r="K108" s="30">
        <v>16.38</v>
      </c>
      <c r="L108" s="97">
        <f t="shared" si="4"/>
        <v>1560.62</v>
      </c>
      <c r="M108" s="19"/>
      <c r="N108" s="19"/>
    </row>
    <row r="109" spans="1:14" ht="14.25">
      <c r="A109" s="73">
        <v>103</v>
      </c>
      <c r="B109" s="5" t="s">
        <v>126</v>
      </c>
      <c r="C109" s="27">
        <v>63</v>
      </c>
      <c r="D109" s="27"/>
      <c r="E109" s="7" t="s">
        <v>10</v>
      </c>
      <c r="F109" s="28" t="s">
        <v>48</v>
      </c>
      <c r="G109" s="26" t="s">
        <v>335</v>
      </c>
      <c r="H109" s="368" t="s">
        <v>227</v>
      </c>
      <c r="I109" s="368"/>
      <c r="J109" s="10"/>
      <c r="K109" s="30">
        <v>36.33</v>
      </c>
      <c r="L109" s="97"/>
      <c r="M109" s="217" t="s">
        <v>338</v>
      </c>
      <c r="N109" s="220"/>
    </row>
    <row r="110" spans="1:14" ht="14.25">
      <c r="A110" s="74">
        <v>104</v>
      </c>
      <c r="B110" s="13" t="s">
        <v>117</v>
      </c>
      <c r="C110" s="27">
        <v>3</v>
      </c>
      <c r="D110" s="27"/>
      <c r="E110" s="7" t="s">
        <v>10</v>
      </c>
      <c r="F110" s="38" t="s">
        <v>89</v>
      </c>
      <c r="G110" s="38" t="s">
        <v>335</v>
      </c>
      <c r="H110" s="172">
        <v>11814</v>
      </c>
      <c r="I110" s="221">
        <v>10738</v>
      </c>
      <c r="J110" s="10">
        <f t="shared" si="5"/>
        <v>1076</v>
      </c>
      <c r="K110" s="30">
        <v>5.09</v>
      </c>
      <c r="L110" s="97">
        <f>J110-K110</f>
        <v>1070.91</v>
      </c>
      <c r="M110" s="19"/>
      <c r="N110" s="19"/>
    </row>
    <row r="111" spans="1:14" ht="14.25">
      <c r="A111" s="73">
        <v>105</v>
      </c>
      <c r="B111" s="13" t="s">
        <v>117</v>
      </c>
      <c r="C111" s="27">
        <v>15</v>
      </c>
      <c r="D111" s="27"/>
      <c r="E111" s="7" t="s">
        <v>10</v>
      </c>
      <c r="F111" s="28" t="s">
        <v>34</v>
      </c>
      <c r="G111" s="28" t="s">
        <v>335</v>
      </c>
      <c r="H111" s="4">
        <v>3796</v>
      </c>
      <c r="I111" s="4">
        <v>3450</v>
      </c>
      <c r="J111" s="10">
        <f t="shared" si="5"/>
        <v>346</v>
      </c>
      <c r="K111" s="30">
        <v>41.83</v>
      </c>
      <c r="L111" s="97">
        <f aca="true" t="shared" si="6" ref="L111:L148">J111-K111</f>
        <v>304.17</v>
      </c>
      <c r="M111" s="19"/>
      <c r="N111" s="19"/>
    </row>
    <row r="112" spans="1:14" ht="14.25">
      <c r="A112" s="74">
        <v>106</v>
      </c>
      <c r="B112" s="13" t="s">
        <v>117</v>
      </c>
      <c r="C112" s="27">
        <v>9</v>
      </c>
      <c r="D112" s="27"/>
      <c r="E112" s="7" t="s">
        <v>10</v>
      </c>
      <c r="F112" s="28" t="s">
        <v>51</v>
      </c>
      <c r="G112" s="28" t="s">
        <v>335</v>
      </c>
      <c r="H112" s="4">
        <v>11369</v>
      </c>
      <c r="I112" s="4">
        <v>10308</v>
      </c>
      <c r="J112" s="10">
        <f t="shared" si="5"/>
        <v>1061</v>
      </c>
      <c r="K112" s="30">
        <v>13</v>
      </c>
      <c r="L112" s="97">
        <f t="shared" si="6"/>
        <v>1048</v>
      </c>
      <c r="M112" s="19"/>
      <c r="N112" s="19"/>
    </row>
    <row r="113" spans="1:14" ht="14.25">
      <c r="A113" s="73">
        <v>107</v>
      </c>
      <c r="B113" s="13" t="s">
        <v>117</v>
      </c>
      <c r="C113" s="27">
        <v>32</v>
      </c>
      <c r="D113" s="27"/>
      <c r="E113" s="7" t="s">
        <v>10</v>
      </c>
      <c r="F113" s="28" t="s">
        <v>68</v>
      </c>
      <c r="G113" s="28" t="s">
        <v>335</v>
      </c>
      <c r="H113" s="4">
        <v>7347</v>
      </c>
      <c r="I113" s="4">
        <v>6589</v>
      </c>
      <c r="J113" s="10">
        <f t="shared" si="5"/>
        <v>758</v>
      </c>
      <c r="K113" s="30">
        <v>25.015</v>
      </c>
      <c r="L113" s="97">
        <f t="shared" si="6"/>
        <v>732.985</v>
      </c>
      <c r="M113" s="19"/>
      <c r="N113" s="19"/>
    </row>
    <row r="114" spans="1:14" ht="14.25">
      <c r="A114" s="74">
        <v>108</v>
      </c>
      <c r="B114" s="13" t="s">
        <v>117</v>
      </c>
      <c r="C114" s="27">
        <v>36</v>
      </c>
      <c r="D114" s="27"/>
      <c r="E114" s="7" t="s">
        <v>10</v>
      </c>
      <c r="F114" s="28" t="s">
        <v>69</v>
      </c>
      <c r="G114" s="28" t="s">
        <v>335</v>
      </c>
      <c r="H114" s="4">
        <v>6325</v>
      </c>
      <c r="I114" s="4">
        <v>5705</v>
      </c>
      <c r="J114" s="10">
        <f t="shared" si="5"/>
        <v>620</v>
      </c>
      <c r="K114" s="30">
        <v>51.204</v>
      </c>
      <c r="L114" s="97">
        <f t="shared" si="6"/>
        <v>568.796</v>
      </c>
      <c r="M114" s="19"/>
      <c r="N114" s="19"/>
    </row>
    <row r="115" spans="1:14" ht="14.25">
      <c r="A115" s="73">
        <v>109</v>
      </c>
      <c r="B115" s="13" t="s">
        <v>117</v>
      </c>
      <c r="C115" s="27">
        <v>33</v>
      </c>
      <c r="D115" s="27"/>
      <c r="E115" s="7" t="s">
        <v>10</v>
      </c>
      <c r="F115" s="28" t="s">
        <v>79</v>
      </c>
      <c r="G115" s="28" t="s">
        <v>335</v>
      </c>
      <c r="H115" s="4">
        <v>8232</v>
      </c>
      <c r="I115" s="4">
        <v>7495</v>
      </c>
      <c r="J115" s="10">
        <f t="shared" si="5"/>
        <v>737</v>
      </c>
      <c r="K115" s="30">
        <v>27.31</v>
      </c>
      <c r="L115" s="97">
        <f t="shared" si="6"/>
        <v>709.69</v>
      </c>
      <c r="M115" s="19"/>
      <c r="N115" s="19"/>
    </row>
    <row r="116" spans="1:14" ht="14.25">
      <c r="A116" s="74">
        <v>110</v>
      </c>
      <c r="B116" s="13" t="s">
        <v>117</v>
      </c>
      <c r="C116" s="27">
        <v>31</v>
      </c>
      <c r="D116" s="27"/>
      <c r="E116" s="7" t="s">
        <v>10</v>
      </c>
      <c r="F116" s="28" t="s">
        <v>80</v>
      </c>
      <c r="G116" s="28" t="s">
        <v>335</v>
      </c>
      <c r="H116" s="4">
        <v>4206</v>
      </c>
      <c r="I116" s="4">
        <v>3861</v>
      </c>
      <c r="J116" s="10">
        <f t="shared" si="5"/>
        <v>345</v>
      </c>
      <c r="K116" s="30">
        <v>5</v>
      </c>
      <c r="L116" s="97">
        <f t="shared" si="6"/>
        <v>340</v>
      </c>
      <c r="M116" s="19"/>
      <c r="N116" s="19"/>
    </row>
    <row r="117" spans="1:14" ht="14.25">
      <c r="A117" s="73">
        <v>111</v>
      </c>
      <c r="B117" s="13" t="s">
        <v>117</v>
      </c>
      <c r="C117" s="27">
        <v>25</v>
      </c>
      <c r="D117" s="27"/>
      <c r="E117" s="7" t="s">
        <v>10</v>
      </c>
      <c r="F117" s="28" t="s">
        <v>118</v>
      </c>
      <c r="G117" s="28" t="s">
        <v>335</v>
      </c>
      <c r="H117" s="4">
        <v>12956</v>
      </c>
      <c r="I117" s="4">
        <v>11613</v>
      </c>
      <c r="J117" s="10">
        <f>H117-I117-J118</f>
        <v>561</v>
      </c>
      <c r="K117" s="30">
        <v>0</v>
      </c>
      <c r="L117" s="97">
        <f t="shared" si="6"/>
        <v>561</v>
      </c>
      <c r="M117" s="217" t="s">
        <v>339</v>
      </c>
      <c r="N117" s="19"/>
    </row>
    <row r="118" spans="1:14" ht="14.25">
      <c r="A118" s="74">
        <v>112</v>
      </c>
      <c r="B118" s="13" t="s">
        <v>117</v>
      </c>
      <c r="C118" s="27" t="s">
        <v>131</v>
      </c>
      <c r="D118" s="27"/>
      <c r="E118" s="7" t="s">
        <v>10</v>
      </c>
      <c r="F118" s="28" t="s">
        <v>132</v>
      </c>
      <c r="G118" s="28" t="s">
        <v>335</v>
      </c>
      <c r="H118" s="4">
        <v>8666</v>
      </c>
      <c r="I118" s="4">
        <v>7884</v>
      </c>
      <c r="J118" s="10">
        <f t="shared" si="5"/>
        <v>782</v>
      </c>
      <c r="K118" s="30">
        <v>0</v>
      </c>
      <c r="L118" s="97">
        <f t="shared" si="6"/>
        <v>782</v>
      </c>
      <c r="M118" s="19"/>
      <c r="N118" s="19"/>
    </row>
    <row r="119" spans="1:14" ht="14.25">
      <c r="A119" s="73">
        <v>113</v>
      </c>
      <c r="B119" s="13" t="s">
        <v>117</v>
      </c>
      <c r="C119" s="27">
        <v>35</v>
      </c>
      <c r="D119" s="27"/>
      <c r="E119" s="7" t="s">
        <v>10</v>
      </c>
      <c r="F119" s="28" t="s">
        <v>136</v>
      </c>
      <c r="G119" s="28" t="s">
        <v>335</v>
      </c>
      <c r="H119" s="4">
        <v>8987</v>
      </c>
      <c r="I119" s="4">
        <v>8107</v>
      </c>
      <c r="J119" s="10">
        <f t="shared" si="5"/>
        <v>880</v>
      </c>
      <c r="K119" s="30">
        <v>0</v>
      </c>
      <c r="L119" s="97">
        <f t="shared" si="6"/>
        <v>880</v>
      </c>
      <c r="M119" s="19"/>
      <c r="N119" s="19"/>
    </row>
    <row r="120" spans="1:14" ht="14.25">
      <c r="A120" s="74">
        <v>114</v>
      </c>
      <c r="B120" s="13" t="s">
        <v>117</v>
      </c>
      <c r="C120" s="27">
        <v>37</v>
      </c>
      <c r="D120" s="27"/>
      <c r="E120" s="7" t="s">
        <v>10</v>
      </c>
      <c r="F120" s="28" t="s">
        <v>78</v>
      </c>
      <c r="G120" s="28" t="s">
        <v>335</v>
      </c>
      <c r="H120" s="4">
        <v>9194</v>
      </c>
      <c r="I120" s="4">
        <v>8420</v>
      </c>
      <c r="J120" s="10">
        <f t="shared" si="5"/>
        <v>774</v>
      </c>
      <c r="K120" s="30">
        <v>51</v>
      </c>
      <c r="L120" s="97">
        <f t="shared" si="6"/>
        <v>723</v>
      </c>
      <c r="M120" s="19"/>
      <c r="N120" s="19"/>
    </row>
    <row r="121" spans="1:14" ht="14.25">
      <c r="A121" s="73">
        <v>115</v>
      </c>
      <c r="B121" s="13" t="s">
        <v>117</v>
      </c>
      <c r="C121" s="27">
        <v>5</v>
      </c>
      <c r="D121" s="27"/>
      <c r="E121" s="7" t="s">
        <v>10</v>
      </c>
      <c r="F121" s="28" t="s">
        <v>141</v>
      </c>
      <c r="G121" s="28" t="s">
        <v>335</v>
      </c>
      <c r="H121" s="4">
        <v>11437</v>
      </c>
      <c r="I121" s="4">
        <v>10432</v>
      </c>
      <c r="J121" s="10">
        <f t="shared" si="5"/>
        <v>1005</v>
      </c>
      <c r="K121" s="30">
        <v>53.186</v>
      </c>
      <c r="L121" s="97">
        <f t="shared" si="6"/>
        <v>951.814</v>
      </c>
      <c r="M121" s="19"/>
      <c r="N121" s="19"/>
    </row>
    <row r="122" spans="1:14" ht="14.25" customHeight="1">
      <c r="A122" s="74">
        <v>116</v>
      </c>
      <c r="B122" s="13" t="s">
        <v>117</v>
      </c>
      <c r="C122" s="27">
        <v>10</v>
      </c>
      <c r="D122" s="27"/>
      <c r="E122" s="7" t="s">
        <v>10</v>
      </c>
      <c r="F122" s="28" t="s">
        <v>43</v>
      </c>
      <c r="G122" s="28" t="s">
        <v>335</v>
      </c>
      <c r="H122" s="4">
        <v>17321</v>
      </c>
      <c r="I122" s="4">
        <v>15501</v>
      </c>
      <c r="J122" s="10">
        <f t="shared" si="5"/>
        <v>1820</v>
      </c>
      <c r="K122" s="30">
        <v>0</v>
      </c>
      <c r="L122" s="97">
        <f t="shared" si="6"/>
        <v>1820</v>
      </c>
      <c r="M122" s="19"/>
      <c r="N122" s="19"/>
    </row>
    <row r="123" spans="1:14" ht="14.25">
      <c r="A123" s="73">
        <v>117</v>
      </c>
      <c r="B123" s="13" t="s">
        <v>117</v>
      </c>
      <c r="C123" s="27" t="s">
        <v>183</v>
      </c>
      <c r="D123" s="27"/>
      <c r="E123" s="7" t="s">
        <v>10</v>
      </c>
      <c r="F123" s="28" t="s">
        <v>184</v>
      </c>
      <c r="G123" s="28" t="s">
        <v>335</v>
      </c>
      <c r="H123" s="4">
        <v>10009</v>
      </c>
      <c r="I123" s="4">
        <v>9025</v>
      </c>
      <c r="J123" s="10">
        <f t="shared" si="5"/>
        <v>984</v>
      </c>
      <c r="K123" s="30">
        <v>0</v>
      </c>
      <c r="L123" s="97">
        <f t="shared" si="6"/>
        <v>984</v>
      </c>
      <c r="M123" s="19"/>
      <c r="N123" s="19"/>
    </row>
    <row r="124" spans="1:14" ht="14.25">
      <c r="A124" s="74">
        <v>118</v>
      </c>
      <c r="B124" s="31" t="s">
        <v>114</v>
      </c>
      <c r="C124" s="27">
        <v>5</v>
      </c>
      <c r="D124" s="27"/>
      <c r="E124" s="7" t="s">
        <v>10</v>
      </c>
      <c r="F124" s="28" t="s">
        <v>232</v>
      </c>
      <c r="G124" s="28" t="s">
        <v>335</v>
      </c>
      <c r="H124" s="4">
        <v>9965</v>
      </c>
      <c r="I124" s="4">
        <v>9280</v>
      </c>
      <c r="J124" s="10">
        <f t="shared" si="5"/>
        <v>685</v>
      </c>
      <c r="K124" s="30">
        <v>11</v>
      </c>
      <c r="L124" s="97">
        <f t="shared" si="6"/>
        <v>674</v>
      </c>
      <c r="M124" s="19"/>
      <c r="N124" s="19"/>
    </row>
    <row r="125" spans="1:14" ht="14.25">
      <c r="A125" s="73">
        <v>119</v>
      </c>
      <c r="B125" s="31" t="s">
        <v>114</v>
      </c>
      <c r="C125" s="27">
        <v>51</v>
      </c>
      <c r="D125" s="27"/>
      <c r="E125" s="7" t="s">
        <v>10</v>
      </c>
      <c r="F125" s="28" t="s">
        <v>88</v>
      </c>
      <c r="G125" s="28" t="s">
        <v>335</v>
      </c>
      <c r="H125" s="4">
        <v>5785</v>
      </c>
      <c r="I125" s="4">
        <v>5236</v>
      </c>
      <c r="J125" s="10">
        <f t="shared" si="5"/>
        <v>549</v>
      </c>
      <c r="K125" s="30">
        <v>41</v>
      </c>
      <c r="L125" s="97">
        <f t="shared" si="6"/>
        <v>508</v>
      </c>
      <c r="M125" s="19"/>
      <c r="N125" s="19"/>
    </row>
    <row r="126" spans="1:14" ht="14.25">
      <c r="A126" s="74">
        <v>120</v>
      </c>
      <c r="B126" s="31" t="s">
        <v>114</v>
      </c>
      <c r="C126" s="27">
        <v>18</v>
      </c>
      <c r="D126" s="27"/>
      <c r="E126" s="7" t="s">
        <v>10</v>
      </c>
      <c r="F126" s="28" t="s">
        <v>115</v>
      </c>
      <c r="G126" s="28" t="s">
        <v>335</v>
      </c>
      <c r="H126" s="4">
        <v>14961</v>
      </c>
      <c r="I126" s="4">
        <v>13469</v>
      </c>
      <c r="J126" s="10">
        <f t="shared" si="5"/>
        <v>1492</v>
      </c>
      <c r="K126" s="30">
        <v>0</v>
      </c>
      <c r="L126" s="97">
        <f t="shared" si="6"/>
        <v>1492</v>
      </c>
      <c r="M126" s="19"/>
      <c r="N126" s="19"/>
    </row>
    <row r="127" spans="1:14" ht="15.75" customHeight="1">
      <c r="A127" s="73">
        <v>121</v>
      </c>
      <c r="B127" s="31" t="s">
        <v>114</v>
      </c>
      <c r="C127" s="27">
        <v>16</v>
      </c>
      <c r="D127" s="27"/>
      <c r="E127" s="7" t="s">
        <v>10</v>
      </c>
      <c r="F127" s="28" t="s">
        <v>116</v>
      </c>
      <c r="G127" s="28" t="s">
        <v>335</v>
      </c>
      <c r="H127" s="4">
        <v>8968</v>
      </c>
      <c r="I127" s="4">
        <v>8132</v>
      </c>
      <c r="J127" s="10">
        <f t="shared" si="5"/>
        <v>836</v>
      </c>
      <c r="K127" s="30">
        <v>26.163</v>
      </c>
      <c r="L127" s="97">
        <f t="shared" si="6"/>
        <v>809.837</v>
      </c>
      <c r="M127" s="19"/>
      <c r="N127" s="19"/>
    </row>
    <row r="128" spans="1:14" ht="14.25">
      <c r="A128" s="74">
        <v>122</v>
      </c>
      <c r="B128" s="31" t="s">
        <v>114</v>
      </c>
      <c r="C128" s="27">
        <v>13</v>
      </c>
      <c r="D128" s="27"/>
      <c r="E128" s="7" t="s">
        <v>10</v>
      </c>
      <c r="F128" s="28" t="s">
        <v>139</v>
      </c>
      <c r="G128" s="28" t="s">
        <v>335</v>
      </c>
      <c r="H128" s="4">
        <v>12694</v>
      </c>
      <c r="I128" s="4">
        <v>11631</v>
      </c>
      <c r="J128" s="10">
        <f t="shared" si="5"/>
        <v>1063</v>
      </c>
      <c r="K128" s="30">
        <v>34</v>
      </c>
      <c r="L128" s="97">
        <f t="shared" si="6"/>
        <v>1029</v>
      </c>
      <c r="M128" s="19"/>
      <c r="N128" s="19"/>
    </row>
    <row r="129" spans="1:14" ht="14.25">
      <c r="A129" s="73">
        <v>123</v>
      </c>
      <c r="B129" s="31" t="s">
        <v>114</v>
      </c>
      <c r="C129" s="27">
        <v>11</v>
      </c>
      <c r="D129" s="27"/>
      <c r="E129" s="7" t="s">
        <v>10</v>
      </c>
      <c r="F129" s="28" t="s">
        <v>259</v>
      </c>
      <c r="G129" s="28" t="s">
        <v>335</v>
      </c>
      <c r="H129" s="4">
        <v>4967</v>
      </c>
      <c r="I129" s="4">
        <v>4276</v>
      </c>
      <c r="J129" s="10">
        <f t="shared" si="5"/>
        <v>691</v>
      </c>
      <c r="K129" s="30">
        <v>5</v>
      </c>
      <c r="L129" s="97">
        <f t="shared" si="6"/>
        <v>686</v>
      </c>
      <c r="M129" s="19"/>
      <c r="N129" s="19"/>
    </row>
    <row r="130" spans="1:14" ht="14.25">
      <c r="A130" s="74">
        <v>124</v>
      </c>
      <c r="B130" s="31" t="s">
        <v>114</v>
      </c>
      <c r="C130" s="27" t="s">
        <v>145</v>
      </c>
      <c r="D130" s="27"/>
      <c r="E130" s="7" t="s">
        <v>10</v>
      </c>
      <c r="F130" s="28" t="s">
        <v>146</v>
      </c>
      <c r="G130" s="28" t="s">
        <v>335</v>
      </c>
      <c r="H130" s="4">
        <v>5516</v>
      </c>
      <c r="I130" s="4">
        <v>4993</v>
      </c>
      <c r="J130" s="10">
        <f t="shared" si="5"/>
        <v>523</v>
      </c>
      <c r="K130" s="30">
        <v>0</v>
      </c>
      <c r="L130" s="97">
        <f t="shared" si="6"/>
        <v>523</v>
      </c>
      <c r="M130" s="19"/>
      <c r="N130" s="19"/>
    </row>
    <row r="131" spans="1:14" ht="14.25">
      <c r="A131" s="73">
        <v>125</v>
      </c>
      <c r="B131" s="31" t="s">
        <v>114</v>
      </c>
      <c r="C131" s="27">
        <v>34</v>
      </c>
      <c r="D131" s="27"/>
      <c r="E131" s="7" t="s">
        <v>10</v>
      </c>
      <c r="F131" s="28" t="s">
        <v>150</v>
      </c>
      <c r="G131" s="28" t="s">
        <v>335</v>
      </c>
      <c r="H131" s="4">
        <v>5512</v>
      </c>
      <c r="I131" s="4">
        <v>5051</v>
      </c>
      <c r="J131" s="10">
        <f t="shared" si="5"/>
        <v>461</v>
      </c>
      <c r="K131" s="30">
        <v>4</v>
      </c>
      <c r="L131" s="97">
        <f t="shared" si="6"/>
        <v>457</v>
      </c>
      <c r="M131" s="19"/>
      <c r="N131" s="19"/>
    </row>
    <row r="132" spans="1:14" ht="14.25">
      <c r="A132" s="74">
        <v>126</v>
      </c>
      <c r="B132" s="31" t="s">
        <v>114</v>
      </c>
      <c r="C132" s="27" t="s">
        <v>157</v>
      </c>
      <c r="D132" s="27"/>
      <c r="E132" s="7" t="s">
        <v>10</v>
      </c>
      <c r="F132" s="28" t="s">
        <v>158</v>
      </c>
      <c r="G132" s="28" t="s">
        <v>335</v>
      </c>
      <c r="H132" s="4">
        <v>7153</v>
      </c>
      <c r="I132" s="4">
        <v>6371</v>
      </c>
      <c r="J132" s="10">
        <f t="shared" si="5"/>
        <v>782</v>
      </c>
      <c r="K132" s="30">
        <v>0</v>
      </c>
      <c r="L132" s="97">
        <f t="shared" si="6"/>
        <v>782</v>
      </c>
      <c r="M132" s="19"/>
      <c r="N132" s="19"/>
    </row>
    <row r="133" spans="1:14" ht="14.25">
      <c r="A133" s="73">
        <v>127</v>
      </c>
      <c r="B133" s="31" t="s">
        <v>114</v>
      </c>
      <c r="C133" s="27" t="s">
        <v>176</v>
      </c>
      <c r="D133" s="27"/>
      <c r="E133" s="7" t="s">
        <v>10</v>
      </c>
      <c r="F133" s="26" t="s">
        <v>177</v>
      </c>
      <c r="G133" s="26" t="s">
        <v>335</v>
      </c>
      <c r="H133" s="172">
        <v>7150</v>
      </c>
      <c r="I133" s="24">
        <v>6474</v>
      </c>
      <c r="J133" s="10">
        <f t="shared" si="5"/>
        <v>676</v>
      </c>
      <c r="K133" s="30">
        <v>0</v>
      </c>
      <c r="L133" s="97">
        <f t="shared" si="6"/>
        <v>676</v>
      </c>
      <c r="M133" s="19"/>
      <c r="N133" s="19"/>
    </row>
    <row r="134" spans="1:14" ht="14.25">
      <c r="A134" s="74">
        <v>128</v>
      </c>
      <c r="B134" s="31" t="s">
        <v>114</v>
      </c>
      <c r="C134" s="27">
        <v>32</v>
      </c>
      <c r="D134" s="27"/>
      <c r="E134" s="7" t="s">
        <v>10</v>
      </c>
      <c r="F134" s="28" t="s">
        <v>260</v>
      </c>
      <c r="G134" s="28" t="s">
        <v>335</v>
      </c>
      <c r="H134" s="4">
        <v>5118</v>
      </c>
      <c r="I134" s="7">
        <v>4658</v>
      </c>
      <c r="J134" s="10">
        <f t="shared" si="5"/>
        <v>460</v>
      </c>
      <c r="K134" s="30">
        <v>11</v>
      </c>
      <c r="L134" s="97">
        <f t="shared" si="6"/>
        <v>449</v>
      </c>
      <c r="M134" s="19"/>
      <c r="N134" s="19"/>
    </row>
    <row r="135" spans="1:14" ht="14.25">
      <c r="A135" s="73">
        <v>129</v>
      </c>
      <c r="B135" s="31" t="s">
        <v>114</v>
      </c>
      <c r="C135" s="27">
        <v>35</v>
      </c>
      <c r="D135" s="27"/>
      <c r="E135" s="7" t="s">
        <v>10</v>
      </c>
      <c r="F135" s="28" t="s">
        <v>198</v>
      </c>
      <c r="G135" s="28" t="s">
        <v>335</v>
      </c>
      <c r="H135" s="4">
        <v>7644</v>
      </c>
      <c r="I135" s="4">
        <v>6950</v>
      </c>
      <c r="J135" s="10">
        <f t="shared" si="5"/>
        <v>694</v>
      </c>
      <c r="K135" s="30">
        <v>45</v>
      </c>
      <c r="L135" s="97">
        <f t="shared" si="6"/>
        <v>649</v>
      </c>
      <c r="M135" s="19"/>
      <c r="N135" s="19"/>
    </row>
    <row r="136" spans="1:14" ht="14.25">
      <c r="A136" s="74">
        <v>130</v>
      </c>
      <c r="B136" s="31" t="s">
        <v>114</v>
      </c>
      <c r="C136" s="6">
        <v>36</v>
      </c>
      <c r="D136" s="6"/>
      <c r="E136" s="7" t="s">
        <v>10</v>
      </c>
      <c r="F136" s="40" t="s">
        <v>212</v>
      </c>
      <c r="G136" s="28" t="s">
        <v>335</v>
      </c>
      <c r="H136" s="4">
        <v>4268</v>
      </c>
      <c r="I136" s="4">
        <v>3917</v>
      </c>
      <c r="J136" s="10">
        <f t="shared" si="5"/>
        <v>351</v>
      </c>
      <c r="K136" s="30">
        <v>21.58</v>
      </c>
      <c r="L136" s="97">
        <f t="shared" si="6"/>
        <v>329.42</v>
      </c>
      <c r="M136" s="19"/>
      <c r="N136" s="19"/>
    </row>
    <row r="137" spans="1:14" ht="14.25">
      <c r="A137" s="73">
        <v>131</v>
      </c>
      <c r="B137" s="31" t="s">
        <v>114</v>
      </c>
      <c r="C137" s="27">
        <v>38</v>
      </c>
      <c r="D137" s="27"/>
      <c r="E137" s="7" t="s">
        <v>10</v>
      </c>
      <c r="F137" s="28" t="s">
        <v>12</v>
      </c>
      <c r="G137" s="28" t="s">
        <v>335</v>
      </c>
      <c r="H137" s="4">
        <v>47480</v>
      </c>
      <c r="I137" s="4">
        <v>46950</v>
      </c>
      <c r="J137" s="10">
        <f t="shared" si="5"/>
        <v>530</v>
      </c>
      <c r="K137" s="30">
        <v>3</v>
      </c>
      <c r="L137" s="97">
        <f t="shared" si="6"/>
        <v>527</v>
      </c>
      <c r="M137" s="19"/>
      <c r="N137" s="19"/>
    </row>
    <row r="138" spans="1:14" ht="14.25">
      <c r="A138" s="74">
        <v>132</v>
      </c>
      <c r="B138" s="31" t="s">
        <v>114</v>
      </c>
      <c r="C138" s="27" t="s">
        <v>94</v>
      </c>
      <c r="D138" s="27"/>
      <c r="E138" s="7" t="s">
        <v>10</v>
      </c>
      <c r="F138" s="28" t="s">
        <v>95</v>
      </c>
      <c r="G138" s="28" t="s">
        <v>335</v>
      </c>
      <c r="H138" s="4">
        <v>8834</v>
      </c>
      <c r="I138" s="4">
        <v>8099</v>
      </c>
      <c r="J138" s="10">
        <f t="shared" si="5"/>
        <v>735</v>
      </c>
      <c r="K138" s="30">
        <v>0</v>
      </c>
      <c r="L138" s="97">
        <f t="shared" si="6"/>
        <v>735</v>
      </c>
      <c r="M138" s="19"/>
      <c r="N138" s="19"/>
    </row>
    <row r="139" spans="1:14" ht="14.25">
      <c r="A139" s="73">
        <v>133</v>
      </c>
      <c r="B139" s="5" t="s">
        <v>13</v>
      </c>
      <c r="C139" s="27">
        <v>14</v>
      </c>
      <c r="D139" s="27"/>
      <c r="E139" s="7" t="s">
        <v>10</v>
      </c>
      <c r="F139" s="28" t="s">
        <v>14</v>
      </c>
      <c r="G139" s="28" t="s">
        <v>335</v>
      </c>
      <c r="H139" s="4">
        <v>6211</v>
      </c>
      <c r="I139" s="4">
        <v>5330</v>
      </c>
      <c r="J139" s="10">
        <f t="shared" si="5"/>
        <v>881</v>
      </c>
      <c r="K139" s="30">
        <v>32.61</v>
      </c>
      <c r="L139" s="97">
        <f t="shared" si="6"/>
        <v>848.39</v>
      </c>
      <c r="M139" s="19"/>
      <c r="N139" s="19"/>
    </row>
    <row r="140" spans="1:14" ht="14.25">
      <c r="A140" s="74">
        <v>134</v>
      </c>
      <c r="B140" s="5" t="s">
        <v>13</v>
      </c>
      <c r="C140" s="27">
        <v>23</v>
      </c>
      <c r="D140" s="27"/>
      <c r="E140" s="7" t="s">
        <v>10</v>
      </c>
      <c r="F140" s="28" t="s">
        <v>65</v>
      </c>
      <c r="G140" s="28" t="s">
        <v>335</v>
      </c>
      <c r="H140" s="4">
        <v>4435</v>
      </c>
      <c r="I140" s="4">
        <v>4052</v>
      </c>
      <c r="J140" s="10">
        <f t="shared" si="5"/>
        <v>383</v>
      </c>
      <c r="K140" s="30">
        <v>1</v>
      </c>
      <c r="L140" s="97">
        <f t="shared" si="6"/>
        <v>382</v>
      </c>
      <c r="M140" s="19"/>
      <c r="N140" s="19"/>
    </row>
    <row r="141" spans="1:14" ht="14.25">
      <c r="A141" s="73">
        <v>135</v>
      </c>
      <c r="B141" s="5" t="s">
        <v>233</v>
      </c>
      <c r="C141" s="27">
        <v>31</v>
      </c>
      <c r="D141" s="27"/>
      <c r="E141" s="7" t="s">
        <v>10</v>
      </c>
      <c r="F141" s="28" t="s">
        <v>234</v>
      </c>
      <c r="G141" s="28" t="s">
        <v>335</v>
      </c>
      <c r="H141" s="4">
        <v>7387</v>
      </c>
      <c r="I141" s="4">
        <v>6706</v>
      </c>
      <c r="J141" s="10">
        <f t="shared" si="5"/>
        <v>681</v>
      </c>
      <c r="K141" s="30">
        <v>64.84</v>
      </c>
      <c r="L141" s="97">
        <f t="shared" si="6"/>
        <v>616.16</v>
      </c>
      <c r="M141" s="19"/>
      <c r="N141" s="19"/>
    </row>
    <row r="142" spans="1:14" ht="14.25">
      <c r="A142" s="74">
        <v>136</v>
      </c>
      <c r="B142" s="13" t="s">
        <v>110</v>
      </c>
      <c r="C142" s="27">
        <v>2</v>
      </c>
      <c r="D142" s="27"/>
      <c r="E142" s="7" t="s">
        <v>10</v>
      </c>
      <c r="F142" s="28" t="s">
        <v>111</v>
      </c>
      <c r="G142" s="26" t="s">
        <v>335</v>
      </c>
      <c r="H142" s="172">
        <v>2706</v>
      </c>
      <c r="I142" s="219">
        <v>2454</v>
      </c>
      <c r="J142" s="10">
        <f t="shared" si="5"/>
        <v>252</v>
      </c>
      <c r="K142" s="30">
        <v>38.53</v>
      </c>
      <c r="L142" s="97">
        <f t="shared" si="6"/>
        <v>213.47</v>
      </c>
      <c r="M142" s="19"/>
      <c r="N142" s="19"/>
    </row>
    <row r="143" spans="1:14" ht="14.25">
      <c r="A143" s="73">
        <v>137</v>
      </c>
      <c r="B143" s="13" t="s">
        <v>110</v>
      </c>
      <c r="C143" s="27">
        <v>7</v>
      </c>
      <c r="D143" s="27"/>
      <c r="E143" s="7" t="s">
        <v>10</v>
      </c>
      <c r="F143" s="28" t="s">
        <v>178</v>
      </c>
      <c r="G143" s="26" t="s">
        <v>335</v>
      </c>
      <c r="H143" s="372" t="s">
        <v>228</v>
      </c>
      <c r="I143" s="394"/>
      <c r="J143" s="373"/>
      <c r="K143" s="30">
        <v>54</v>
      </c>
      <c r="L143" s="97"/>
      <c r="M143" s="19"/>
      <c r="N143" s="19"/>
    </row>
    <row r="144" spans="1:14" ht="14.25">
      <c r="A144" s="74">
        <v>138</v>
      </c>
      <c r="B144" s="5" t="s">
        <v>123</v>
      </c>
      <c r="C144" s="27">
        <v>41</v>
      </c>
      <c r="D144" s="27"/>
      <c r="E144" s="7" t="s">
        <v>10</v>
      </c>
      <c r="F144" s="28" t="s">
        <v>23</v>
      </c>
      <c r="G144" s="28" t="s">
        <v>335</v>
      </c>
      <c r="H144" s="4">
        <v>5563</v>
      </c>
      <c r="I144" s="4">
        <v>4997</v>
      </c>
      <c r="J144" s="10">
        <f t="shared" si="5"/>
        <v>566</v>
      </c>
      <c r="K144" s="30">
        <v>0</v>
      </c>
      <c r="L144" s="97">
        <f t="shared" si="6"/>
        <v>566</v>
      </c>
      <c r="M144" s="19"/>
      <c r="N144" s="19"/>
    </row>
    <row r="145" spans="1:14" ht="14.25">
      <c r="A145" s="73">
        <v>139</v>
      </c>
      <c r="B145" s="5" t="s">
        <v>123</v>
      </c>
      <c r="C145" s="27">
        <v>12</v>
      </c>
      <c r="D145" s="27"/>
      <c r="E145" s="7" t="s">
        <v>10</v>
      </c>
      <c r="F145" s="28" t="s">
        <v>124</v>
      </c>
      <c r="G145" s="37" t="s">
        <v>335</v>
      </c>
      <c r="H145" s="172">
        <v>21807</v>
      </c>
      <c r="I145" s="171">
        <v>19668</v>
      </c>
      <c r="J145" s="10">
        <f t="shared" si="5"/>
        <v>2139</v>
      </c>
      <c r="K145" s="30">
        <v>0</v>
      </c>
      <c r="L145" s="97">
        <f t="shared" si="6"/>
        <v>2139</v>
      </c>
      <c r="M145" s="19"/>
      <c r="N145" s="19"/>
    </row>
    <row r="146" spans="1:14" ht="14.25">
      <c r="A146" s="74">
        <v>140</v>
      </c>
      <c r="B146" s="5" t="s">
        <v>169</v>
      </c>
      <c r="C146" s="27">
        <v>31</v>
      </c>
      <c r="D146" s="27"/>
      <c r="E146" s="7" t="s">
        <v>10</v>
      </c>
      <c r="F146" s="28" t="s">
        <v>55</v>
      </c>
      <c r="G146" s="28" t="s">
        <v>335</v>
      </c>
      <c r="H146" s="4">
        <v>11734</v>
      </c>
      <c r="I146" s="4">
        <v>10725</v>
      </c>
      <c r="J146" s="10">
        <f t="shared" si="5"/>
        <v>1009</v>
      </c>
      <c r="K146" s="30">
        <v>0</v>
      </c>
      <c r="L146" s="97">
        <f t="shared" si="6"/>
        <v>1009</v>
      </c>
      <c r="M146" s="19"/>
      <c r="N146" s="19"/>
    </row>
    <row r="147" spans="1:14" ht="14.25">
      <c r="A147" s="73">
        <v>141</v>
      </c>
      <c r="B147" s="5" t="s">
        <v>169</v>
      </c>
      <c r="C147" s="27">
        <v>20</v>
      </c>
      <c r="D147" s="27"/>
      <c r="E147" s="7" t="s">
        <v>10</v>
      </c>
      <c r="F147" s="28" t="s">
        <v>61</v>
      </c>
      <c r="G147" s="28" t="s">
        <v>335</v>
      </c>
      <c r="H147" s="4">
        <v>5172</v>
      </c>
      <c r="I147" s="4">
        <v>4785</v>
      </c>
      <c r="J147" s="10">
        <f t="shared" si="5"/>
        <v>387</v>
      </c>
      <c r="K147" s="30">
        <v>6</v>
      </c>
      <c r="L147" s="97">
        <f t="shared" si="6"/>
        <v>381</v>
      </c>
      <c r="M147" s="19"/>
      <c r="N147" s="19"/>
    </row>
    <row r="148" spans="1:14" ht="14.25">
      <c r="A148" s="74">
        <v>142</v>
      </c>
      <c r="B148" s="5" t="s">
        <v>169</v>
      </c>
      <c r="C148" s="27">
        <v>24</v>
      </c>
      <c r="D148" s="27"/>
      <c r="E148" s="7" t="s">
        <v>10</v>
      </c>
      <c r="F148" s="28" t="s">
        <v>73</v>
      </c>
      <c r="G148" s="26" t="s">
        <v>335</v>
      </c>
      <c r="H148" s="172">
        <v>4107</v>
      </c>
      <c r="I148" s="4">
        <v>3724</v>
      </c>
      <c r="J148" s="10">
        <f t="shared" si="5"/>
        <v>383</v>
      </c>
      <c r="K148" s="30">
        <v>5</v>
      </c>
      <c r="L148" s="97">
        <f t="shared" si="6"/>
        <v>378</v>
      </c>
      <c r="M148" s="19"/>
      <c r="N148" s="19"/>
    </row>
    <row r="149" spans="1:14" ht="14.25">
      <c r="A149" s="73">
        <v>143</v>
      </c>
      <c r="B149" s="5" t="s">
        <v>169</v>
      </c>
      <c r="C149" s="27">
        <v>29</v>
      </c>
      <c r="D149" s="27"/>
      <c r="E149" s="7" t="s">
        <v>10</v>
      </c>
      <c r="F149" s="28" t="s">
        <v>22</v>
      </c>
      <c r="G149" s="26" t="s">
        <v>335</v>
      </c>
      <c r="H149" s="369" t="s">
        <v>228</v>
      </c>
      <c r="I149" s="371"/>
      <c r="J149" s="10"/>
      <c r="K149" s="30"/>
      <c r="L149" s="97"/>
      <c r="M149" s="19"/>
      <c r="N149" s="19"/>
    </row>
    <row r="150" spans="1:14" ht="14.25">
      <c r="A150" s="74">
        <v>144</v>
      </c>
      <c r="B150" s="5" t="s">
        <v>169</v>
      </c>
      <c r="C150" s="27">
        <v>21</v>
      </c>
      <c r="D150" s="27"/>
      <c r="E150" s="7" t="s">
        <v>10</v>
      </c>
      <c r="F150" s="28" t="s">
        <v>218</v>
      </c>
      <c r="G150" s="38" t="s">
        <v>335</v>
      </c>
      <c r="H150" s="172">
        <v>2497</v>
      </c>
      <c r="I150" s="221">
        <v>2228</v>
      </c>
      <c r="J150" s="10">
        <f t="shared" si="5"/>
        <v>269</v>
      </c>
      <c r="K150" s="30">
        <v>13.98</v>
      </c>
      <c r="L150" s="97">
        <f>J150-K150</f>
        <v>255.02</v>
      </c>
      <c r="M150" s="19"/>
      <c r="N150" s="19"/>
    </row>
    <row r="151" spans="1:14" ht="14.25">
      <c r="A151" s="73">
        <v>145</v>
      </c>
      <c r="B151" s="5" t="s">
        <v>169</v>
      </c>
      <c r="C151" s="27">
        <v>15</v>
      </c>
      <c r="D151" s="27"/>
      <c r="E151" s="7" t="s">
        <v>10</v>
      </c>
      <c r="F151" s="28" t="s">
        <v>163</v>
      </c>
      <c r="G151" s="28" t="s">
        <v>335</v>
      </c>
      <c r="H151" s="4">
        <v>11407</v>
      </c>
      <c r="I151" s="4">
        <v>10352</v>
      </c>
      <c r="J151" s="10">
        <f t="shared" si="5"/>
        <v>1055</v>
      </c>
      <c r="K151" s="30">
        <v>0</v>
      </c>
      <c r="L151" s="97">
        <f aca="true" t="shared" si="7" ref="L151:L159">J151-K151</f>
        <v>1055</v>
      </c>
      <c r="M151" s="19"/>
      <c r="N151" s="19"/>
    </row>
    <row r="152" spans="1:14" ht="14.25">
      <c r="A152" s="74">
        <v>146</v>
      </c>
      <c r="B152" s="5" t="s">
        <v>53</v>
      </c>
      <c r="C152" s="27">
        <v>7</v>
      </c>
      <c r="D152" s="27"/>
      <c r="E152" s="7" t="s">
        <v>10</v>
      </c>
      <c r="F152" s="28" t="s">
        <v>54</v>
      </c>
      <c r="G152" s="28" t="s">
        <v>335</v>
      </c>
      <c r="H152" s="4">
        <v>26690</v>
      </c>
      <c r="I152" s="4">
        <v>23941</v>
      </c>
      <c r="J152" s="10">
        <f aca="true" t="shared" si="8" ref="J152:J177">H152-I152</f>
        <v>2749</v>
      </c>
      <c r="K152" s="30">
        <v>5</v>
      </c>
      <c r="L152" s="97">
        <f t="shared" si="7"/>
        <v>2744</v>
      </c>
      <c r="M152" s="19"/>
      <c r="N152" s="19"/>
    </row>
    <row r="153" spans="1:14" ht="14.25">
      <c r="A153" s="73">
        <v>147</v>
      </c>
      <c r="B153" s="5" t="s">
        <v>53</v>
      </c>
      <c r="C153" s="27">
        <v>5</v>
      </c>
      <c r="D153" s="27"/>
      <c r="E153" s="7" t="s">
        <v>10</v>
      </c>
      <c r="F153" s="28" t="s">
        <v>285</v>
      </c>
      <c r="G153" s="28" t="s">
        <v>335</v>
      </c>
      <c r="H153" s="4">
        <v>16310</v>
      </c>
      <c r="I153" s="4">
        <v>14041</v>
      </c>
      <c r="J153" s="10">
        <f t="shared" si="8"/>
        <v>2269</v>
      </c>
      <c r="K153" s="30">
        <v>31</v>
      </c>
      <c r="L153" s="97">
        <f t="shared" si="7"/>
        <v>2238</v>
      </c>
      <c r="M153" s="19"/>
      <c r="N153" s="19"/>
    </row>
    <row r="154" spans="1:14" ht="14.25">
      <c r="A154" s="74">
        <v>148</v>
      </c>
      <c r="B154" s="5" t="s">
        <v>205</v>
      </c>
      <c r="C154" s="27">
        <v>2</v>
      </c>
      <c r="D154" s="27"/>
      <c r="E154" s="7" t="s">
        <v>10</v>
      </c>
      <c r="F154" s="28" t="s">
        <v>45</v>
      </c>
      <c r="G154" s="28" t="s">
        <v>335</v>
      </c>
      <c r="H154" s="4">
        <v>11239</v>
      </c>
      <c r="I154" s="4">
        <v>10202</v>
      </c>
      <c r="J154" s="10">
        <f t="shared" si="8"/>
        <v>1037</v>
      </c>
      <c r="K154" s="30">
        <v>15</v>
      </c>
      <c r="L154" s="97">
        <f t="shared" si="7"/>
        <v>1022</v>
      </c>
      <c r="M154" s="19"/>
      <c r="N154" s="19"/>
    </row>
    <row r="155" spans="1:14" ht="14.25">
      <c r="A155" s="73">
        <v>149</v>
      </c>
      <c r="B155" s="5" t="s">
        <v>205</v>
      </c>
      <c r="C155" s="27">
        <v>8</v>
      </c>
      <c r="D155" s="27"/>
      <c r="E155" s="7" t="s">
        <v>10</v>
      </c>
      <c r="F155" s="28" t="s">
        <v>64</v>
      </c>
      <c r="G155" s="28" t="s">
        <v>335</v>
      </c>
      <c r="H155" s="4">
        <v>3517</v>
      </c>
      <c r="I155" s="4">
        <v>3191</v>
      </c>
      <c r="J155" s="10">
        <f t="shared" si="8"/>
        <v>326</v>
      </c>
      <c r="K155" s="30">
        <v>13.8</v>
      </c>
      <c r="L155" s="97">
        <f t="shared" si="7"/>
        <v>312.2</v>
      </c>
      <c r="M155" s="19"/>
      <c r="N155" s="19"/>
    </row>
    <row r="156" spans="1:14" ht="14.25">
      <c r="A156" s="74">
        <v>150</v>
      </c>
      <c r="B156" s="5" t="s">
        <v>205</v>
      </c>
      <c r="C156" s="27">
        <v>5</v>
      </c>
      <c r="D156" s="27"/>
      <c r="E156" s="7" t="s">
        <v>10</v>
      </c>
      <c r="F156" s="28" t="s">
        <v>106</v>
      </c>
      <c r="G156" s="28" t="s">
        <v>335</v>
      </c>
      <c r="H156" s="4">
        <v>6045</v>
      </c>
      <c r="I156" s="4">
        <v>5414</v>
      </c>
      <c r="J156" s="10">
        <f t="shared" si="8"/>
        <v>631</v>
      </c>
      <c r="K156" s="30">
        <v>28.741</v>
      </c>
      <c r="L156" s="97">
        <f t="shared" si="7"/>
        <v>602.259</v>
      </c>
      <c r="M156" s="19"/>
      <c r="N156" s="19"/>
    </row>
    <row r="157" spans="1:14" ht="14.25">
      <c r="A157" s="73">
        <v>151</v>
      </c>
      <c r="B157" s="5" t="s">
        <v>205</v>
      </c>
      <c r="C157" s="27">
        <v>12</v>
      </c>
      <c r="D157" s="27"/>
      <c r="E157" s="7" t="s">
        <v>10</v>
      </c>
      <c r="F157" s="28" t="s">
        <v>235</v>
      </c>
      <c r="G157" s="28" t="s">
        <v>335</v>
      </c>
      <c r="H157" s="4">
        <v>3535</v>
      </c>
      <c r="I157" s="4">
        <v>3205</v>
      </c>
      <c r="J157" s="10">
        <f t="shared" si="8"/>
        <v>330</v>
      </c>
      <c r="K157" s="30">
        <v>26.81</v>
      </c>
      <c r="L157" s="97">
        <f t="shared" si="7"/>
        <v>303.19</v>
      </c>
      <c r="M157" s="19"/>
      <c r="N157" s="19"/>
    </row>
    <row r="158" spans="1:14" ht="14.25">
      <c r="A158" s="74">
        <v>152</v>
      </c>
      <c r="B158" s="5" t="s">
        <v>206</v>
      </c>
      <c r="C158" s="27">
        <v>49</v>
      </c>
      <c r="D158" s="27"/>
      <c r="E158" s="7" t="s">
        <v>10</v>
      </c>
      <c r="F158" s="28" t="s">
        <v>25</v>
      </c>
      <c r="G158" s="26" t="s">
        <v>335</v>
      </c>
      <c r="H158" s="172">
        <v>4231</v>
      </c>
      <c r="I158" s="219">
        <v>3850</v>
      </c>
      <c r="J158" s="10">
        <f t="shared" si="8"/>
        <v>381</v>
      </c>
      <c r="K158" s="30">
        <v>6.66</v>
      </c>
      <c r="L158" s="97">
        <f t="shared" si="7"/>
        <v>374.34</v>
      </c>
      <c r="M158" s="19"/>
      <c r="N158" s="19"/>
    </row>
    <row r="159" spans="1:14" ht="14.25">
      <c r="A159" s="73">
        <v>153</v>
      </c>
      <c r="B159" s="5" t="s">
        <v>206</v>
      </c>
      <c r="C159" s="27">
        <v>47</v>
      </c>
      <c r="D159" s="27"/>
      <c r="E159" s="7" t="s">
        <v>10</v>
      </c>
      <c r="F159" s="28" t="s">
        <v>26</v>
      </c>
      <c r="G159" s="26" t="s">
        <v>335</v>
      </c>
      <c r="H159" s="4">
        <v>8298</v>
      </c>
      <c r="I159" s="4">
        <v>7565</v>
      </c>
      <c r="J159" s="10">
        <f t="shared" si="8"/>
        <v>733</v>
      </c>
      <c r="K159" s="30">
        <v>41</v>
      </c>
      <c r="L159" s="97">
        <f t="shared" si="7"/>
        <v>692</v>
      </c>
      <c r="M159" s="19"/>
      <c r="N159" s="19"/>
    </row>
    <row r="160" spans="1:14" ht="14.25">
      <c r="A160" s="74">
        <v>154</v>
      </c>
      <c r="B160" s="5" t="s">
        <v>209</v>
      </c>
      <c r="C160" s="27">
        <v>20</v>
      </c>
      <c r="D160" s="27"/>
      <c r="E160" s="7" t="s">
        <v>10</v>
      </c>
      <c r="F160" s="28" t="s">
        <v>71</v>
      </c>
      <c r="G160" s="28" t="s">
        <v>335</v>
      </c>
      <c r="H160" s="368" t="s">
        <v>227</v>
      </c>
      <c r="I160" s="368"/>
      <c r="J160" s="10"/>
      <c r="K160" s="30"/>
      <c r="L160" s="97"/>
      <c r="M160" s="19"/>
      <c r="N160" s="19"/>
    </row>
    <row r="161" spans="1:14" ht="14.25">
      <c r="A161" s="73">
        <v>155</v>
      </c>
      <c r="B161" s="5" t="s">
        <v>209</v>
      </c>
      <c r="C161" s="27">
        <v>22</v>
      </c>
      <c r="D161" s="27"/>
      <c r="E161" s="7" t="s">
        <v>10</v>
      </c>
      <c r="F161" s="28" t="s">
        <v>72</v>
      </c>
      <c r="G161" s="26" t="s">
        <v>335</v>
      </c>
      <c r="H161" s="368" t="s">
        <v>227</v>
      </c>
      <c r="I161" s="368"/>
      <c r="J161" s="10"/>
      <c r="K161" s="30"/>
      <c r="L161" s="97"/>
      <c r="M161" s="19"/>
      <c r="N161" s="19"/>
    </row>
    <row r="162" spans="1:14" ht="14.25">
      <c r="A162" s="74">
        <v>156</v>
      </c>
      <c r="B162" s="5" t="s">
        <v>208</v>
      </c>
      <c r="C162" s="27">
        <v>66</v>
      </c>
      <c r="D162" s="27"/>
      <c r="E162" s="7" t="s">
        <v>10</v>
      </c>
      <c r="F162" s="28" t="s">
        <v>149</v>
      </c>
      <c r="G162" s="26" t="s">
        <v>335</v>
      </c>
      <c r="H162" s="4">
        <v>1884</v>
      </c>
      <c r="I162" s="172">
        <v>1700</v>
      </c>
      <c r="J162" s="10">
        <f t="shared" si="8"/>
        <v>184</v>
      </c>
      <c r="K162" s="30">
        <v>116</v>
      </c>
      <c r="L162" s="97">
        <f>J162-K162</f>
        <v>68</v>
      </c>
      <c r="M162" s="19"/>
      <c r="N162" s="19"/>
    </row>
    <row r="163" spans="1:14" ht="14.25">
      <c r="A163" s="73">
        <v>157</v>
      </c>
      <c r="B163" s="5" t="s">
        <v>40</v>
      </c>
      <c r="C163" s="27">
        <v>4</v>
      </c>
      <c r="D163" s="27"/>
      <c r="E163" s="7" t="s">
        <v>10</v>
      </c>
      <c r="F163" s="28" t="s">
        <v>41</v>
      </c>
      <c r="G163" s="28" t="s">
        <v>335</v>
      </c>
      <c r="H163" s="369" t="s">
        <v>228</v>
      </c>
      <c r="I163" s="371"/>
      <c r="J163" s="10"/>
      <c r="K163" s="30">
        <v>56.457</v>
      </c>
      <c r="L163" s="97"/>
      <c r="M163" s="19"/>
      <c r="N163" s="19"/>
    </row>
    <row r="164" spans="1:14" ht="14.25">
      <c r="A164" s="74">
        <v>158</v>
      </c>
      <c r="B164" s="5" t="s">
        <v>40</v>
      </c>
      <c r="C164" s="27">
        <v>15</v>
      </c>
      <c r="D164" s="27"/>
      <c r="E164" s="7" t="s">
        <v>10</v>
      </c>
      <c r="F164" s="28" t="s">
        <v>42</v>
      </c>
      <c r="G164" s="37" t="s">
        <v>335</v>
      </c>
      <c r="H164" s="172">
        <v>8791</v>
      </c>
      <c r="I164" s="4">
        <v>7985</v>
      </c>
      <c r="J164" s="10">
        <f t="shared" si="8"/>
        <v>806</v>
      </c>
      <c r="K164" s="30">
        <v>73.718</v>
      </c>
      <c r="L164" s="97">
        <f>J164-K164</f>
        <v>732.282</v>
      </c>
      <c r="M164" s="19"/>
      <c r="N164" s="19"/>
    </row>
    <row r="165" spans="1:14" ht="14.25">
      <c r="A165" s="73">
        <v>159</v>
      </c>
      <c r="B165" s="5" t="s">
        <v>40</v>
      </c>
      <c r="C165" s="27">
        <v>20</v>
      </c>
      <c r="D165" s="27"/>
      <c r="E165" s="7" t="s">
        <v>10</v>
      </c>
      <c r="F165" s="28" t="s">
        <v>236</v>
      </c>
      <c r="G165" s="28" t="s">
        <v>335</v>
      </c>
      <c r="H165" s="368" t="s">
        <v>227</v>
      </c>
      <c r="I165" s="368"/>
      <c r="J165" s="10"/>
      <c r="K165" s="30">
        <v>69</v>
      </c>
      <c r="L165" s="97"/>
      <c r="M165" s="19"/>
      <c r="N165" s="19"/>
    </row>
    <row r="166" spans="1:14" ht="14.25">
      <c r="A166" s="74">
        <v>160</v>
      </c>
      <c r="B166" s="5" t="s">
        <v>121</v>
      </c>
      <c r="C166" s="27">
        <v>74</v>
      </c>
      <c r="D166" s="27"/>
      <c r="E166" s="7" t="s">
        <v>10</v>
      </c>
      <c r="F166" s="28" t="s">
        <v>36</v>
      </c>
      <c r="G166" s="26" t="s">
        <v>335</v>
      </c>
      <c r="H166" s="172">
        <v>4053</v>
      </c>
      <c r="I166" s="4">
        <v>3720</v>
      </c>
      <c r="J166" s="10">
        <f t="shared" si="8"/>
        <v>333</v>
      </c>
      <c r="K166" s="30">
        <v>13</v>
      </c>
      <c r="L166" s="97">
        <f>J166-K166</f>
        <v>320</v>
      </c>
      <c r="M166" s="19"/>
      <c r="N166" s="19"/>
    </row>
    <row r="167" spans="1:14" ht="14.25">
      <c r="A167" s="73">
        <v>161</v>
      </c>
      <c r="B167" s="5" t="s">
        <v>121</v>
      </c>
      <c r="C167" s="27" t="s">
        <v>18</v>
      </c>
      <c r="D167" s="27"/>
      <c r="E167" s="7" t="s">
        <v>10</v>
      </c>
      <c r="F167" s="32" t="s">
        <v>19</v>
      </c>
      <c r="G167" s="28" t="s">
        <v>335</v>
      </c>
      <c r="H167" s="368" t="s">
        <v>227</v>
      </c>
      <c r="I167" s="368"/>
      <c r="J167" s="10"/>
      <c r="K167" s="30">
        <v>7</v>
      </c>
      <c r="L167" s="97"/>
      <c r="M167" s="19"/>
      <c r="N167" s="19"/>
    </row>
    <row r="168" spans="1:14" ht="14.25">
      <c r="A168" s="74">
        <v>162</v>
      </c>
      <c r="B168" s="5" t="s">
        <v>121</v>
      </c>
      <c r="C168" s="27">
        <v>76</v>
      </c>
      <c r="D168" s="27"/>
      <c r="E168" s="7" t="s">
        <v>10</v>
      </c>
      <c r="F168" s="28" t="s">
        <v>37</v>
      </c>
      <c r="G168" s="37" t="s">
        <v>335</v>
      </c>
      <c r="H168" s="172">
        <v>3451</v>
      </c>
      <c r="I168" s="221">
        <v>3110</v>
      </c>
      <c r="J168" s="10">
        <f t="shared" si="8"/>
        <v>341</v>
      </c>
      <c r="K168" s="30">
        <v>21.24</v>
      </c>
      <c r="L168" s="97">
        <f>J168-K168</f>
        <v>319.76</v>
      </c>
      <c r="M168" s="19"/>
      <c r="N168" s="19"/>
    </row>
    <row r="169" spans="1:14" ht="14.25">
      <c r="A169" s="73">
        <v>163</v>
      </c>
      <c r="B169" s="5" t="s">
        <v>121</v>
      </c>
      <c r="C169" s="27">
        <v>3</v>
      </c>
      <c r="D169" s="27"/>
      <c r="E169" s="7" t="s">
        <v>10</v>
      </c>
      <c r="F169" s="28" t="s">
        <v>47</v>
      </c>
      <c r="G169" s="28" t="s">
        <v>335</v>
      </c>
      <c r="H169" s="4">
        <v>19279</v>
      </c>
      <c r="I169" s="4">
        <v>17418</v>
      </c>
      <c r="J169" s="10">
        <f t="shared" si="8"/>
        <v>1861</v>
      </c>
      <c r="K169" s="30">
        <v>0</v>
      </c>
      <c r="L169" s="97">
        <f aca="true" t="shared" si="9" ref="L169:L175">J169-K169</f>
        <v>1861</v>
      </c>
      <c r="M169" s="19"/>
      <c r="N169" s="19"/>
    </row>
    <row r="170" spans="1:14" ht="14.25">
      <c r="A170" s="74">
        <v>164</v>
      </c>
      <c r="B170" s="5" t="s">
        <v>121</v>
      </c>
      <c r="C170" s="27">
        <v>34</v>
      </c>
      <c r="D170" s="27"/>
      <c r="E170" s="7" t="s">
        <v>10</v>
      </c>
      <c r="F170" s="28" t="s">
        <v>122</v>
      </c>
      <c r="G170" s="28" t="s">
        <v>335</v>
      </c>
      <c r="H170" s="4">
        <v>29142</v>
      </c>
      <c r="I170" s="4">
        <v>26276</v>
      </c>
      <c r="J170" s="10">
        <f t="shared" si="8"/>
        <v>2866</v>
      </c>
      <c r="K170" s="30">
        <v>0</v>
      </c>
      <c r="L170" s="97">
        <f t="shared" si="9"/>
        <v>2866</v>
      </c>
      <c r="M170" s="19"/>
      <c r="N170" s="19"/>
    </row>
    <row r="171" spans="1:14" ht="14.25">
      <c r="A171" s="73">
        <v>165</v>
      </c>
      <c r="B171" s="5" t="s">
        <v>121</v>
      </c>
      <c r="C171" s="27">
        <v>14</v>
      </c>
      <c r="D171" s="27"/>
      <c r="E171" s="7" t="s">
        <v>10</v>
      </c>
      <c r="F171" s="28" t="s">
        <v>182</v>
      </c>
      <c r="G171" s="28" t="s">
        <v>335</v>
      </c>
      <c r="H171" s="4">
        <v>28076</v>
      </c>
      <c r="I171" s="4">
        <v>25181</v>
      </c>
      <c r="J171" s="10">
        <f t="shared" si="8"/>
        <v>2895</v>
      </c>
      <c r="K171" s="30">
        <v>0</v>
      </c>
      <c r="L171" s="97">
        <f t="shared" si="9"/>
        <v>2895</v>
      </c>
      <c r="M171" s="19"/>
      <c r="N171" s="19"/>
    </row>
    <row r="172" spans="1:14" ht="14.25">
      <c r="A172" s="74">
        <v>166</v>
      </c>
      <c r="B172" s="5" t="s">
        <v>121</v>
      </c>
      <c r="C172" s="27" t="s">
        <v>248</v>
      </c>
      <c r="D172" s="27"/>
      <c r="E172" s="7" t="s">
        <v>10</v>
      </c>
      <c r="F172" s="28" t="s">
        <v>249</v>
      </c>
      <c r="G172" s="28" t="s">
        <v>335</v>
      </c>
      <c r="H172" s="4">
        <v>7744</v>
      </c>
      <c r="I172" s="4">
        <v>6923</v>
      </c>
      <c r="J172" s="10">
        <f t="shared" si="8"/>
        <v>821</v>
      </c>
      <c r="K172" s="30">
        <v>0</v>
      </c>
      <c r="L172" s="97">
        <f t="shared" si="9"/>
        <v>821</v>
      </c>
      <c r="M172" s="19"/>
      <c r="N172" s="19"/>
    </row>
    <row r="173" spans="1:14" ht="14.25">
      <c r="A173" s="73">
        <v>167</v>
      </c>
      <c r="B173" s="13" t="s">
        <v>100</v>
      </c>
      <c r="C173" s="27">
        <v>123</v>
      </c>
      <c r="D173" s="27"/>
      <c r="E173" s="7" t="s">
        <v>10</v>
      </c>
      <c r="F173" s="28" t="s">
        <v>101</v>
      </c>
      <c r="G173" s="28" t="s">
        <v>335</v>
      </c>
      <c r="H173" s="4">
        <v>4609</v>
      </c>
      <c r="I173" s="4">
        <v>4191</v>
      </c>
      <c r="J173" s="10">
        <f t="shared" si="8"/>
        <v>418</v>
      </c>
      <c r="K173" s="30">
        <v>7.49</v>
      </c>
      <c r="L173" s="97">
        <f t="shared" si="9"/>
        <v>410.51</v>
      </c>
      <c r="M173" s="19"/>
      <c r="N173" s="19"/>
    </row>
    <row r="174" spans="1:14" ht="14.25">
      <c r="A174" s="74">
        <v>168</v>
      </c>
      <c r="B174" s="13" t="s">
        <v>100</v>
      </c>
      <c r="C174" s="27">
        <v>121</v>
      </c>
      <c r="D174" s="27"/>
      <c r="E174" s="7" t="s">
        <v>10</v>
      </c>
      <c r="F174" s="28" t="s">
        <v>130</v>
      </c>
      <c r="G174" s="28" t="s">
        <v>335</v>
      </c>
      <c r="H174" s="4">
        <v>6422</v>
      </c>
      <c r="I174" s="4">
        <v>5869</v>
      </c>
      <c r="J174" s="10">
        <f t="shared" si="8"/>
        <v>553</v>
      </c>
      <c r="K174" s="30">
        <v>0</v>
      </c>
      <c r="L174" s="97">
        <f t="shared" si="9"/>
        <v>553</v>
      </c>
      <c r="M174" s="19"/>
      <c r="N174" s="19"/>
    </row>
    <row r="175" spans="1:14" ht="14.25">
      <c r="A175" s="73">
        <v>169</v>
      </c>
      <c r="B175" s="13" t="s">
        <v>100</v>
      </c>
      <c r="C175" s="6">
        <v>95</v>
      </c>
      <c r="D175" s="6"/>
      <c r="E175" s="7" t="s">
        <v>10</v>
      </c>
      <c r="F175" s="40" t="s">
        <v>210</v>
      </c>
      <c r="G175" s="26" t="s">
        <v>335</v>
      </c>
      <c r="H175" s="172">
        <v>4103</v>
      </c>
      <c r="I175" s="171">
        <v>3684</v>
      </c>
      <c r="J175" s="10">
        <f t="shared" si="8"/>
        <v>419</v>
      </c>
      <c r="K175" s="30">
        <v>55</v>
      </c>
      <c r="L175" s="97">
        <f t="shared" si="9"/>
        <v>364</v>
      </c>
      <c r="M175" s="19"/>
      <c r="N175" s="19"/>
    </row>
    <row r="176" spans="1:14" ht="14.25">
      <c r="A176" s="74">
        <v>170</v>
      </c>
      <c r="B176" s="13" t="s">
        <v>100</v>
      </c>
      <c r="C176" s="27">
        <v>63</v>
      </c>
      <c r="D176" s="27"/>
      <c r="E176" s="7" t="s">
        <v>10</v>
      </c>
      <c r="F176" s="28" t="s">
        <v>62</v>
      </c>
      <c r="G176" s="26" t="s">
        <v>335</v>
      </c>
      <c r="H176" s="368" t="s">
        <v>227</v>
      </c>
      <c r="I176" s="368"/>
      <c r="J176" s="10"/>
      <c r="K176" s="12">
        <v>117.825</v>
      </c>
      <c r="L176" s="148"/>
      <c r="M176" s="19"/>
      <c r="N176" s="19"/>
    </row>
    <row r="177" spans="1:14" ht="15" thickBot="1">
      <c r="A177" s="222">
        <v>171</v>
      </c>
      <c r="B177" s="77" t="s">
        <v>219</v>
      </c>
      <c r="C177" s="78">
        <v>4</v>
      </c>
      <c r="D177" s="78"/>
      <c r="E177" s="76" t="s">
        <v>10</v>
      </c>
      <c r="F177" s="79" t="s">
        <v>220</v>
      </c>
      <c r="G177" s="152" t="s">
        <v>335</v>
      </c>
      <c r="H177" s="223">
        <v>6841</v>
      </c>
      <c r="I177" s="82">
        <v>6146</v>
      </c>
      <c r="J177" s="124">
        <f t="shared" si="8"/>
        <v>695</v>
      </c>
      <c r="K177" s="83">
        <v>44.89</v>
      </c>
      <c r="L177" s="150">
        <f>J177-K177</f>
        <v>650.11</v>
      </c>
      <c r="M177" s="19"/>
      <c r="N177" s="19"/>
    </row>
    <row r="178" spans="1:14" ht="14.25">
      <c r="A178" s="42"/>
      <c r="B178" s="44"/>
      <c r="C178" s="15"/>
      <c r="D178" s="15"/>
      <c r="E178" s="45"/>
      <c r="F178" s="16"/>
      <c r="G178" s="46"/>
      <c r="H178" s="45"/>
      <c r="I178" s="43"/>
      <c r="J178" s="43"/>
      <c r="K178" s="47"/>
      <c r="L178" s="42"/>
      <c r="M178" s="19"/>
      <c r="N178" s="19"/>
    </row>
    <row r="179" spans="13:14" ht="12.75">
      <c r="M179" s="19"/>
      <c r="N179" s="19"/>
    </row>
    <row r="180" spans="13:14" ht="12.75">
      <c r="M180" s="19"/>
      <c r="N180" s="19"/>
    </row>
    <row r="181" spans="13:14" ht="12.75">
      <c r="M181" s="19"/>
      <c r="N181" s="19"/>
    </row>
    <row r="182" spans="13:14" ht="12.75">
      <c r="M182" s="19"/>
      <c r="N182" s="19"/>
    </row>
    <row r="183" spans="13:14" ht="12.75">
      <c r="M183" s="19"/>
      <c r="N183" s="19"/>
    </row>
  </sheetData>
  <sheetProtection/>
  <mergeCells count="30">
    <mergeCell ref="H165:I165"/>
    <mergeCell ref="H167:I167"/>
    <mergeCell ref="H176:I176"/>
    <mergeCell ref="H39:I39"/>
    <mergeCell ref="H44:J44"/>
    <mergeCell ref="H59:I59"/>
    <mergeCell ref="H67:I67"/>
    <mergeCell ref="H160:I160"/>
    <mergeCell ref="H161:I161"/>
    <mergeCell ref="H163:I163"/>
    <mergeCell ref="H14:J14"/>
    <mergeCell ref="H16:J16"/>
    <mergeCell ref="H21:J21"/>
    <mergeCell ref="A1:L1"/>
    <mergeCell ref="A2:A3"/>
    <mergeCell ref="B2:B3"/>
    <mergeCell ref="C2:C3"/>
    <mergeCell ref="D2:D3"/>
    <mergeCell ref="E2:E3"/>
    <mergeCell ref="F2:F3"/>
    <mergeCell ref="K2:L2"/>
    <mergeCell ref="G2:G3"/>
    <mergeCell ref="H109:I109"/>
    <mergeCell ref="H143:J143"/>
    <mergeCell ref="H149:I149"/>
    <mergeCell ref="H71:I71"/>
    <mergeCell ref="H82:I82"/>
    <mergeCell ref="H2:H3"/>
    <mergeCell ref="I2:I3"/>
    <mergeCell ref="J2:J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8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.8515625" style="0" customWidth="1"/>
    <col min="2" max="2" width="21.140625" style="0" customWidth="1"/>
    <col min="3" max="3" width="4.8515625" style="0" customWidth="1"/>
    <col min="4" max="4" width="5.421875" style="0" customWidth="1"/>
    <col min="5" max="5" width="8.421875" style="0" customWidth="1"/>
    <col min="6" max="6" width="8.8515625" style="0" customWidth="1"/>
    <col min="7" max="7" width="10.421875" style="0" customWidth="1"/>
    <col min="8" max="8" width="11.140625" style="0" customWidth="1"/>
    <col min="9" max="9" width="9.421875" style="19" customWidth="1"/>
    <col min="10" max="10" width="8.00390625" style="0" customWidth="1"/>
    <col min="11" max="11" width="12.7109375" style="213" customWidth="1"/>
    <col min="12" max="12" width="12.00390625" style="213" customWidth="1"/>
  </cols>
  <sheetData>
    <row r="1" spans="1:12" ht="23.25" customHeight="1">
      <c r="A1" s="395" t="s">
        <v>286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12.75" customHeight="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2" ht="24" customHeight="1">
      <c r="A3" s="397" t="s">
        <v>0</v>
      </c>
      <c r="B3" s="400" t="s">
        <v>287</v>
      </c>
      <c r="C3" s="400" t="s">
        <v>288</v>
      </c>
      <c r="D3" s="400" t="s">
        <v>238</v>
      </c>
      <c r="E3" s="400" t="s">
        <v>239</v>
      </c>
      <c r="F3" s="400" t="s">
        <v>289</v>
      </c>
      <c r="G3" s="400" t="s">
        <v>290</v>
      </c>
      <c r="H3" s="400" t="s">
        <v>291</v>
      </c>
      <c r="I3" s="406" t="s">
        <v>6</v>
      </c>
      <c r="J3" s="400" t="s">
        <v>7</v>
      </c>
      <c r="K3" s="408" t="s">
        <v>292</v>
      </c>
      <c r="L3" s="409"/>
    </row>
    <row r="4" spans="1:12" ht="7.5" customHeight="1">
      <c r="A4" s="398"/>
      <c r="B4" s="401"/>
      <c r="C4" s="401"/>
      <c r="D4" s="401"/>
      <c r="E4" s="401"/>
      <c r="F4" s="401"/>
      <c r="G4" s="401"/>
      <c r="H4" s="401"/>
      <c r="I4" s="407"/>
      <c r="J4" s="401"/>
      <c r="K4" s="410"/>
      <c r="L4" s="411"/>
    </row>
    <row r="5" spans="1:12" ht="15" customHeight="1" hidden="1">
      <c r="A5" s="398"/>
      <c r="B5" s="401"/>
      <c r="C5" s="401"/>
      <c r="D5" s="401"/>
      <c r="E5" s="401"/>
      <c r="F5" s="401"/>
      <c r="G5" s="401"/>
      <c r="H5" s="401"/>
      <c r="I5" s="407"/>
      <c r="J5" s="401"/>
      <c r="K5" s="410"/>
      <c r="L5" s="411"/>
    </row>
    <row r="6" spans="1:12" ht="7.5" customHeight="1" hidden="1">
      <c r="A6" s="398"/>
      <c r="B6" s="401"/>
      <c r="C6" s="401"/>
      <c r="D6" s="401"/>
      <c r="E6" s="401"/>
      <c r="F6" s="401"/>
      <c r="G6" s="401"/>
      <c r="H6" s="401"/>
      <c r="I6" s="407"/>
      <c r="J6" s="401"/>
      <c r="K6" s="410"/>
      <c r="L6" s="411"/>
    </row>
    <row r="7" spans="1:12" ht="15" customHeight="1" hidden="1">
      <c r="A7" s="398"/>
      <c r="B7" s="401"/>
      <c r="C7" s="401"/>
      <c r="D7" s="401"/>
      <c r="E7" s="401"/>
      <c r="F7" s="401"/>
      <c r="G7" s="401"/>
      <c r="H7" s="401"/>
      <c r="I7" s="407"/>
      <c r="J7" s="401"/>
      <c r="K7" s="410"/>
      <c r="L7" s="411"/>
    </row>
    <row r="8" spans="1:12" ht="15" customHeight="1" hidden="1">
      <c r="A8" s="398"/>
      <c r="B8" s="401"/>
      <c r="C8" s="401"/>
      <c r="D8" s="401"/>
      <c r="E8" s="401"/>
      <c r="F8" s="401"/>
      <c r="G8" s="401"/>
      <c r="H8" s="401"/>
      <c r="I8" s="407"/>
      <c r="J8" s="401"/>
      <c r="K8" s="410"/>
      <c r="L8" s="411"/>
    </row>
    <row r="9" spans="1:12" ht="15" customHeight="1" hidden="1">
      <c r="A9" s="398"/>
      <c r="B9" s="401"/>
      <c r="C9" s="401"/>
      <c r="D9" s="401"/>
      <c r="E9" s="401"/>
      <c r="F9" s="401"/>
      <c r="G9" s="401"/>
      <c r="H9" s="401"/>
      <c r="I9" s="407"/>
      <c r="J9" s="401"/>
      <c r="K9" s="410"/>
      <c r="L9" s="411"/>
    </row>
    <row r="10" spans="1:12" ht="15" customHeight="1" hidden="1">
      <c r="A10" s="398"/>
      <c r="B10" s="401"/>
      <c r="C10" s="401"/>
      <c r="D10" s="401"/>
      <c r="E10" s="401"/>
      <c r="F10" s="401"/>
      <c r="G10" s="401"/>
      <c r="H10" s="401"/>
      <c r="I10" s="407"/>
      <c r="J10" s="401"/>
      <c r="K10" s="410"/>
      <c r="L10" s="411"/>
    </row>
    <row r="11" spans="1:12" ht="15" customHeight="1" hidden="1">
      <c r="A11" s="398"/>
      <c r="B11" s="401"/>
      <c r="C11" s="401"/>
      <c r="D11" s="401"/>
      <c r="E11" s="401"/>
      <c r="F11" s="401"/>
      <c r="G11" s="401"/>
      <c r="H11" s="401"/>
      <c r="I11" s="407"/>
      <c r="J11" s="401"/>
      <c r="K11" s="412"/>
      <c r="L11" s="413"/>
    </row>
    <row r="12" spans="1:12" ht="12.75" customHeight="1">
      <c r="A12" s="398"/>
      <c r="B12" s="401"/>
      <c r="C12" s="401"/>
      <c r="D12" s="401"/>
      <c r="E12" s="401"/>
      <c r="F12" s="401"/>
      <c r="G12" s="401"/>
      <c r="H12" s="401"/>
      <c r="I12" s="407"/>
      <c r="J12" s="401"/>
      <c r="K12" s="400" t="s">
        <v>293</v>
      </c>
      <c r="L12" s="181" t="s">
        <v>294</v>
      </c>
    </row>
    <row r="13" spans="1:12" ht="15" customHeight="1">
      <c r="A13" s="398"/>
      <c r="B13" s="401"/>
      <c r="C13" s="401"/>
      <c r="D13" s="401"/>
      <c r="E13" s="401"/>
      <c r="F13" s="401"/>
      <c r="G13" s="401"/>
      <c r="H13" s="401"/>
      <c r="I13" s="407"/>
      <c r="J13" s="401"/>
      <c r="K13" s="401"/>
      <c r="L13" s="183" t="s">
        <v>295</v>
      </c>
    </row>
    <row r="14" spans="1:12" ht="15" customHeight="1">
      <c r="A14" s="398"/>
      <c r="B14" s="401"/>
      <c r="C14" s="401"/>
      <c r="D14" s="401"/>
      <c r="E14" s="401"/>
      <c r="F14" s="401"/>
      <c r="G14" s="401"/>
      <c r="H14" s="401"/>
      <c r="I14" s="407"/>
      <c r="J14" s="401"/>
      <c r="K14" s="401"/>
      <c r="L14" s="183" t="s">
        <v>296</v>
      </c>
    </row>
    <row r="15" spans="1:12" ht="15" customHeight="1">
      <c r="A15" s="398"/>
      <c r="B15" s="401"/>
      <c r="C15" s="401"/>
      <c r="D15" s="401"/>
      <c r="E15" s="401"/>
      <c r="F15" s="401"/>
      <c r="G15" s="401"/>
      <c r="H15" s="401"/>
      <c r="I15" s="407"/>
      <c r="J15" s="401"/>
      <c r="K15" s="401"/>
      <c r="L15" s="183" t="s">
        <v>297</v>
      </c>
    </row>
    <row r="16" spans="1:16" ht="15" customHeight="1">
      <c r="A16" s="398"/>
      <c r="B16" s="401"/>
      <c r="C16" s="401"/>
      <c r="D16" s="401"/>
      <c r="E16" s="401"/>
      <c r="F16" s="401"/>
      <c r="G16" s="401"/>
      <c r="H16" s="401"/>
      <c r="I16" s="407"/>
      <c r="J16" s="401"/>
      <c r="K16" s="401"/>
      <c r="L16" s="183" t="s">
        <v>298</v>
      </c>
      <c r="P16" s="185"/>
    </row>
    <row r="17" spans="1:12" ht="15" customHeight="1" hidden="1">
      <c r="A17" s="398"/>
      <c r="B17" s="401"/>
      <c r="C17" s="401"/>
      <c r="D17" s="183"/>
      <c r="E17" s="183"/>
      <c r="F17" s="183"/>
      <c r="G17" s="183"/>
      <c r="H17" s="183"/>
      <c r="I17" s="184"/>
      <c r="J17" s="183"/>
      <c r="K17" s="401"/>
      <c r="L17" s="182"/>
    </row>
    <row r="18" spans="1:12" ht="3" customHeight="1" hidden="1">
      <c r="A18" s="398"/>
      <c r="B18" s="401"/>
      <c r="C18" s="401"/>
      <c r="D18" s="183"/>
      <c r="E18" s="183"/>
      <c r="F18" s="183"/>
      <c r="G18" s="183"/>
      <c r="H18" s="183"/>
      <c r="I18" s="184"/>
      <c r="J18" s="183"/>
      <c r="K18" s="401"/>
      <c r="L18" s="182"/>
    </row>
    <row r="19" spans="1:12" ht="15" customHeight="1" hidden="1">
      <c r="A19" s="398"/>
      <c r="B19" s="401"/>
      <c r="C19" s="401"/>
      <c r="D19" s="183"/>
      <c r="E19" s="183"/>
      <c r="F19" s="183"/>
      <c r="G19" s="183"/>
      <c r="H19" s="183"/>
      <c r="I19" s="184"/>
      <c r="J19" s="183"/>
      <c r="K19" s="401"/>
      <c r="L19" s="182"/>
    </row>
    <row r="20" spans="1:12" ht="15" customHeight="1" hidden="1">
      <c r="A20" s="399"/>
      <c r="B20" s="402"/>
      <c r="C20" s="402"/>
      <c r="D20" s="187"/>
      <c r="E20" s="187"/>
      <c r="F20" s="187"/>
      <c r="G20" s="187"/>
      <c r="H20" s="187"/>
      <c r="I20" s="188"/>
      <c r="J20" s="187"/>
      <c r="K20" s="402"/>
      <c r="L20" s="186"/>
    </row>
    <row r="21" spans="1:12" ht="15">
      <c r="A21" s="189">
        <v>1</v>
      </c>
      <c r="B21" s="189">
        <v>2</v>
      </c>
      <c r="C21" s="189">
        <v>3</v>
      </c>
      <c r="D21" s="189">
        <v>4</v>
      </c>
      <c r="E21" s="189">
        <v>5</v>
      </c>
      <c r="F21" s="189">
        <v>6</v>
      </c>
      <c r="G21" s="189">
        <v>7</v>
      </c>
      <c r="H21" s="189">
        <v>8</v>
      </c>
      <c r="I21" s="190">
        <v>9</v>
      </c>
      <c r="J21" s="189">
        <v>10</v>
      </c>
      <c r="K21" s="189">
        <v>11</v>
      </c>
      <c r="L21" s="189">
        <v>12</v>
      </c>
    </row>
    <row r="22" spans="1:12" ht="15">
      <c r="A22" s="191">
        <v>1</v>
      </c>
      <c r="B22" s="191" t="s">
        <v>299</v>
      </c>
      <c r="C22" s="191">
        <v>48</v>
      </c>
      <c r="D22" s="191"/>
      <c r="E22" s="191" t="s">
        <v>10</v>
      </c>
      <c r="F22" s="192">
        <v>327197</v>
      </c>
      <c r="G22" s="193">
        <v>41238</v>
      </c>
      <c r="H22" s="194">
        <v>10720.14</v>
      </c>
      <c r="I22" s="195">
        <v>9729</v>
      </c>
      <c r="J22" s="194">
        <f>H22-I22</f>
        <v>991.1399999999994</v>
      </c>
      <c r="K22" s="192">
        <v>4</v>
      </c>
      <c r="L22" s="196">
        <f>J22-K22</f>
        <v>987.1399999999994</v>
      </c>
    </row>
    <row r="23" spans="1:12" ht="15">
      <c r="A23" s="191">
        <v>2</v>
      </c>
      <c r="B23" s="191" t="s">
        <v>299</v>
      </c>
      <c r="C23" s="191">
        <v>52</v>
      </c>
      <c r="D23" s="191"/>
      <c r="E23" s="191" t="s">
        <v>10</v>
      </c>
      <c r="F23" s="192">
        <v>329228</v>
      </c>
      <c r="G23" s="193">
        <v>41238</v>
      </c>
      <c r="H23" s="403" t="s">
        <v>300</v>
      </c>
      <c r="I23" s="404"/>
      <c r="J23" s="405"/>
      <c r="K23" s="192">
        <v>0</v>
      </c>
      <c r="L23" s="196">
        <f aca="true" t="shared" si="0" ref="L23:L86">J23-K23</f>
        <v>0</v>
      </c>
    </row>
    <row r="24" spans="1:12" ht="15" hidden="1">
      <c r="A24" s="191">
        <v>2</v>
      </c>
      <c r="B24" s="191" t="s">
        <v>299</v>
      </c>
      <c r="C24" s="191">
        <v>52</v>
      </c>
      <c r="D24" s="191"/>
      <c r="E24" s="191" t="s">
        <v>10</v>
      </c>
      <c r="F24" s="192">
        <v>329228</v>
      </c>
      <c r="G24" s="193">
        <v>41238</v>
      </c>
      <c r="H24" s="197">
        <v>5846</v>
      </c>
      <c r="I24" s="195">
        <v>5187</v>
      </c>
      <c r="J24" s="194">
        <f>H24-I24</f>
        <v>659</v>
      </c>
      <c r="K24" s="192">
        <v>0</v>
      </c>
      <c r="L24" s="196">
        <f>J24-K24</f>
        <v>659</v>
      </c>
    </row>
    <row r="25" spans="1:12" ht="15">
      <c r="A25" s="191">
        <v>3</v>
      </c>
      <c r="B25" s="191" t="s">
        <v>299</v>
      </c>
      <c r="C25" s="191">
        <v>46</v>
      </c>
      <c r="D25" s="191"/>
      <c r="E25" s="191" t="s">
        <v>10</v>
      </c>
      <c r="F25" s="192">
        <v>339063</v>
      </c>
      <c r="G25" s="193">
        <v>41238</v>
      </c>
      <c r="H25" s="194">
        <v>6551.85</v>
      </c>
      <c r="I25" s="198">
        <v>5973</v>
      </c>
      <c r="J25" s="194">
        <f>H25-I25</f>
        <v>578.8500000000004</v>
      </c>
      <c r="K25" s="192">
        <v>14.16</v>
      </c>
      <c r="L25" s="196">
        <f t="shared" si="0"/>
        <v>564.6900000000004</v>
      </c>
    </row>
    <row r="26" spans="1:13" ht="15">
      <c r="A26" s="191">
        <v>4</v>
      </c>
      <c r="B26" s="191" t="s">
        <v>299</v>
      </c>
      <c r="C26" s="191">
        <v>6</v>
      </c>
      <c r="D26" s="191"/>
      <c r="E26" s="191" t="s">
        <v>10</v>
      </c>
      <c r="F26" s="192">
        <v>340058</v>
      </c>
      <c r="G26" s="193">
        <v>41238</v>
      </c>
      <c r="H26" s="194">
        <v>6019.2</v>
      </c>
      <c r="I26" s="199">
        <v>5469</v>
      </c>
      <c r="J26" s="194">
        <f>H26-I26-J34</f>
        <v>426.65999999999985</v>
      </c>
      <c r="K26" s="192">
        <v>11.38</v>
      </c>
      <c r="L26" s="196">
        <f t="shared" si="0"/>
        <v>415.27999999999986</v>
      </c>
      <c r="M26" t="s">
        <v>301</v>
      </c>
    </row>
    <row r="27" spans="1:12" ht="15">
      <c r="A27" s="191">
        <v>5</v>
      </c>
      <c r="B27" s="191" t="s">
        <v>299</v>
      </c>
      <c r="C27" s="191">
        <v>44</v>
      </c>
      <c r="D27" s="191"/>
      <c r="E27" s="191" t="s">
        <v>10</v>
      </c>
      <c r="F27" s="192">
        <v>340072</v>
      </c>
      <c r="G27" s="193">
        <v>41238</v>
      </c>
      <c r="H27" s="194">
        <v>4971.18</v>
      </c>
      <c r="I27" s="199">
        <v>4486</v>
      </c>
      <c r="J27" s="194">
        <f aca="true" t="shared" si="1" ref="J27:J61">H27-I27</f>
        <v>485.1800000000003</v>
      </c>
      <c r="K27" s="192">
        <v>25</v>
      </c>
      <c r="L27" s="196">
        <f t="shared" si="0"/>
        <v>460.1800000000003</v>
      </c>
    </row>
    <row r="28" spans="1:12" ht="15">
      <c r="A28" s="191">
        <v>6</v>
      </c>
      <c r="B28" s="191" t="s">
        <v>299</v>
      </c>
      <c r="C28" s="191">
        <v>40</v>
      </c>
      <c r="D28" s="191"/>
      <c r="E28" s="191" t="s">
        <v>10</v>
      </c>
      <c r="F28" s="192">
        <v>340227</v>
      </c>
      <c r="G28" s="193">
        <v>41238</v>
      </c>
      <c r="H28" s="194">
        <v>6352.62</v>
      </c>
      <c r="I28" s="199">
        <v>5973</v>
      </c>
      <c r="J28" s="194">
        <f t="shared" si="1"/>
        <v>379.6199999999999</v>
      </c>
      <c r="K28" s="192">
        <v>20</v>
      </c>
      <c r="L28" s="196">
        <f t="shared" si="0"/>
        <v>359.6199999999999</v>
      </c>
    </row>
    <row r="29" spans="1:12" ht="15">
      <c r="A29" s="191">
        <v>7</v>
      </c>
      <c r="B29" s="191" t="s">
        <v>299</v>
      </c>
      <c r="C29" s="191">
        <v>54</v>
      </c>
      <c r="D29" s="191"/>
      <c r="E29" s="191" t="s">
        <v>10</v>
      </c>
      <c r="F29" s="192">
        <v>340688</v>
      </c>
      <c r="G29" s="193">
        <v>41238</v>
      </c>
      <c r="H29" s="194">
        <v>11943.56</v>
      </c>
      <c r="I29" s="200">
        <v>10940</v>
      </c>
      <c r="J29" s="194">
        <f t="shared" si="1"/>
        <v>1003.5599999999995</v>
      </c>
      <c r="K29" s="192">
        <v>0</v>
      </c>
      <c r="L29" s="196">
        <f t="shared" si="0"/>
        <v>1003.5599999999995</v>
      </c>
    </row>
    <row r="30" spans="1:12" ht="15">
      <c r="A30" s="191">
        <v>8</v>
      </c>
      <c r="B30" s="191" t="s">
        <v>299</v>
      </c>
      <c r="C30" s="191">
        <v>56</v>
      </c>
      <c r="D30" s="191"/>
      <c r="E30" s="191" t="s">
        <v>10</v>
      </c>
      <c r="F30" s="192">
        <v>340942</v>
      </c>
      <c r="G30" s="193">
        <v>41238</v>
      </c>
      <c r="H30" s="194">
        <v>5395.48</v>
      </c>
      <c r="I30" s="199">
        <v>4868</v>
      </c>
      <c r="J30" s="194">
        <f t="shared" si="1"/>
        <v>527.4799999999996</v>
      </c>
      <c r="K30" s="192">
        <v>36.742</v>
      </c>
      <c r="L30" s="196">
        <f t="shared" si="0"/>
        <v>490.73799999999954</v>
      </c>
    </row>
    <row r="31" spans="1:12" ht="15">
      <c r="A31" s="191">
        <v>9</v>
      </c>
      <c r="B31" s="191" t="s">
        <v>299</v>
      </c>
      <c r="C31" s="191">
        <v>50</v>
      </c>
      <c r="D31" s="191"/>
      <c r="E31" s="191" t="s">
        <v>10</v>
      </c>
      <c r="F31" s="192">
        <v>341212</v>
      </c>
      <c r="G31" s="193">
        <v>41238</v>
      </c>
      <c r="H31" s="414" t="s">
        <v>300</v>
      </c>
      <c r="I31" s="415"/>
      <c r="J31" s="416"/>
      <c r="K31" s="192">
        <v>0</v>
      </c>
      <c r="L31" s="196">
        <f t="shared" si="0"/>
        <v>0</v>
      </c>
    </row>
    <row r="32" spans="1:12" ht="15" hidden="1">
      <c r="A32" s="191">
        <v>9</v>
      </c>
      <c r="B32" s="191" t="s">
        <v>299</v>
      </c>
      <c r="C32" s="191">
        <v>50</v>
      </c>
      <c r="D32" s="191"/>
      <c r="E32" s="191" t="s">
        <v>10</v>
      </c>
      <c r="F32" s="192">
        <v>341212</v>
      </c>
      <c r="G32" s="193">
        <v>41238</v>
      </c>
      <c r="H32" s="194">
        <v>6671.18</v>
      </c>
      <c r="I32" s="200">
        <v>5979</v>
      </c>
      <c r="J32" s="194">
        <f>H32-I32</f>
        <v>692.1800000000003</v>
      </c>
      <c r="K32" s="192">
        <v>0</v>
      </c>
      <c r="L32" s="196">
        <f>J32-K32</f>
        <v>692.1800000000003</v>
      </c>
    </row>
    <row r="33" spans="1:12" ht="15">
      <c r="A33" s="191">
        <v>10</v>
      </c>
      <c r="B33" s="191" t="s">
        <v>299</v>
      </c>
      <c r="C33" s="191">
        <v>38</v>
      </c>
      <c r="D33" s="191"/>
      <c r="E33" s="191" t="s">
        <v>10</v>
      </c>
      <c r="F33" s="192">
        <v>341228</v>
      </c>
      <c r="G33" s="193">
        <v>41238</v>
      </c>
      <c r="H33" s="194">
        <v>6522.34</v>
      </c>
      <c r="I33" s="199">
        <v>5981</v>
      </c>
      <c r="J33" s="194">
        <f t="shared" si="1"/>
        <v>541.3400000000001</v>
      </c>
      <c r="K33" s="192">
        <v>47.26</v>
      </c>
      <c r="L33" s="196">
        <f t="shared" si="0"/>
        <v>494.08000000000015</v>
      </c>
    </row>
    <row r="34" spans="1:12" ht="15">
      <c r="A34" s="191">
        <v>11</v>
      </c>
      <c r="B34" s="191" t="s">
        <v>299</v>
      </c>
      <c r="C34" s="191">
        <v>8</v>
      </c>
      <c r="D34" s="191"/>
      <c r="E34" s="191" t="s">
        <v>10</v>
      </c>
      <c r="F34" s="192">
        <v>341377</v>
      </c>
      <c r="G34" s="193">
        <v>41238</v>
      </c>
      <c r="H34" s="194">
        <v>1468.54</v>
      </c>
      <c r="I34" s="199">
        <v>1345</v>
      </c>
      <c r="J34" s="194">
        <f t="shared" si="1"/>
        <v>123.53999999999996</v>
      </c>
      <c r="K34" s="192">
        <v>4</v>
      </c>
      <c r="L34" s="196">
        <f t="shared" si="0"/>
        <v>119.53999999999996</v>
      </c>
    </row>
    <row r="35" spans="1:12" ht="15">
      <c r="A35" s="191">
        <v>12</v>
      </c>
      <c r="B35" s="191" t="s">
        <v>299</v>
      </c>
      <c r="C35" s="191">
        <v>12</v>
      </c>
      <c r="D35" s="191"/>
      <c r="E35" s="191" t="s">
        <v>10</v>
      </c>
      <c r="F35" s="192">
        <v>342055</v>
      </c>
      <c r="G35" s="193">
        <v>41238</v>
      </c>
      <c r="H35" s="194">
        <v>9536.33</v>
      </c>
      <c r="I35" s="199">
        <v>8662</v>
      </c>
      <c r="J35" s="194">
        <f t="shared" si="1"/>
        <v>874.3299999999999</v>
      </c>
      <c r="K35" s="192">
        <v>24.29</v>
      </c>
      <c r="L35" s="196">
        <f t="shared" si="0"/>
        <v>850.04</v>
      </c>
    </row>
    <row r="36" spans="1:12" ht="15">
      <c r="A36" s="191">
        <v>13</v>
      </c>
      <c r="B36" s="191" t="s">
        <v>299</v>
      </c>
      <c r="C36" s="191">
        <v>16</v>
      </c>
      <c r="D36" s="191"/>
      <c r="E36" s="191" t="s">
        <v>10</v>
      </c>
      <c r="F36" s="192">
        <v>340223</v>
      </c>
      <c r="G36" s="193">
        <v>41238</v>
      </c>
      <c r="H36" s="194">
        <v>4293.03</v>
      </c>
      <c r="I36" s="199">
        <v>3086</v>
      </c>
      <c r="J36" s="194">
        <f t="shared" si="1"/>
        <v>1207.0299999999997</v>
      </c>
      <c r="K36" s="192">
        <v>79.28</v>
      </c>
      <c r="L36" s="196">
        <f t="shared" si="0"/>
        <v>1127.7499999999998</v>
      </c>
    </row>
    <row r="37" spans="1:12" ht="15">
      <c r="A37" s="191">
        <v>14</v>
      </c>
      <c r="B37" s="191" t="s">
        <v>170</v>
      </c>
      <c r="C37" s="191">
        <v>53</v>
      </c>
      <c r="D37" s="191"/>
      <c r="E37" s="191" t="s">
        <v>10</v>
      </c>
      <c r="F37" s="192">
        <v>340947</v>
      </c>
      <c r="G37" s="193">
        <v>41238</v>
      </c>
      <c r="H37" s="194">
        <v>7091.39</v>
      </c>
      <c r="I37" s="199">
        <v>6411</v>
      </c>
      <c r="J37" s="194">
        <f t="shared" si="1"/>
        <v>680.3900000000003</v>
      </c>
      <c r="K37" s="192">
        <v>0</v>
      </c>
      <c r="L37" s="196">
        <f t="shared" si="0"/>
        <v>680.3900000000003</v>
      </c>
    </row>
    <row r="38" spans="1:12" ht="15">
      <c r="A38" s="191">
        <v>15</v>
      </c>
      <c r="B38" s="191" t="s">
        <v>170</v>
      </c>
      <c r="C38" s="191">
        <v>51</v>
      </c>
      <c r="D38" s="191"/>
      <c r="E38" s="191" t="s">
        <v>10</v>
      </c>
      <c r="F38" s="192">
        <v>340976</v>
      </c>
      <c r="G38" s="193">
        <v>41238</v>
      </c>
      <c r="H38" s="194">
        <v>6959.07</v>
      </c>
      <c r="I38" s="199">
        <v>6373</v>
      </c>
      <c r="J38" s="194">
        <f t="shared" si="1"/>
        <v>586.0699999999997</v>
      </c>
      <c r="K38" s="192">
        <v>0</v>
      </c>
      <c r="L38" s="196">
        <f t="shared" si="0"/>
        <v>586.0699999999997</v>
      </c>
    </row>
    <row r="39" spans="1:12" ht="15">
      <c r="A39" s="191">
        <v>16</v>
      </c>
      <c r="B39" s="191" t="s">
        <v>170</v>
      </c>
      <c r="C39" s="191">
        <v>49</v>
      </c>
      <c r="D39" s="191"/>
      <c r="E39" s="191" t="s">
        <v>10</v>
      </c>
      <c r="F39" s="192">
        <v>342059</v>
      </c>
      <c r="G39" s="193">
        <v>41238</v>
      </c>
      <c r="H39" s="194">
        <v>9755.35</v>
      </c>
      <c r="I39" s="199">
        <v>9096</v>
      </c>
      <c r="J39" s="194">
        <f t="shared" si="1"/>
        <v>659.3500000000004</v>
      </c>
      <c r="K39" s="192">
        <v>0</v>
      </c>
      <c r="L39" s="196">
        <f t="shared" si="0"/>
        <v>659.3500000000004</v>
      </c>
    </row>
    <row r="40" spans="1:12" ht="15">
      <c r="A40" s="191">
        <v>17</v>
      </c>
      <c r="B40" s="191" t="s">
        <v>196</v>
      </c>
      <c r="C40" s="191">
        <v>18</v>
      </c>
      <c r="D40" s="191"/>
      <c r="E40" s="191" t="s">
        <v>10</v>
      </c>
      <c r="F40" s="192">
        <v>327288</v>
      </c>
      <c r="G40" s="193">
        <v>41238</v>
      </c>
      <c r="H40" s="194">
        <v>18013</v>
      </c>
      <c r="I40" s="200">
        <v>16312</v>
      </c>
      <c r="J40" s="194">
        <f t="shared" si="1"/>
        <v>1701</v>
      </c>
      <c r="K40" s="192">
        <v>0</v>
      </c>
      <c r="L40" s="196">
        <f t="shared" si="0"/>
        <v>1701</v>
      </c>
    </row>
    <row r="41" spans="1:12" ht="15">
      <c r="A41" s="191">
        <v>18</v>
      </c>
      <c r="B41" s="191" t="s">
        <v>196</v>
      </c>
      <c r="C41" s="191">
        <v>5</v>
      </c>
      <c r="D41" s="191"/>
      <c r="E41" s="191" t="s">
        <v>10</v>
      </c>
      <c r="F41" s="192">
        <v>340220</v>
      </c>
      <c r="G41" s="193">
        <v>41238</v>
      </c>
      <c r="H41" s="194">
        <v>10395.59</v>
      </c>
      <c r="I41" s="199">
        <v>9558</v>
      </c>
      <c r="J41" s="194">
        <f t="shared" si="1"/>
        <v>837.5900000000001</v>
      </c>
      <c r="K41" s="192">
        <v>10.183</v>
      </c>
      <c r="L41" s="196">
        <f t="shared" si="0"/>
        <v>827.4070000000002</v>
      </c>
    </row>
    <row r="42" spans="1:12" ht="15">
      <c r="A42" s="191">
        <v>19</v>
      </c>
      <c r="B42" s="191" t="s">
        <v>196</v>
      </c>
      <c r="C42" s="191">
        <v>6</v>
      </c>
      <c r="D42" s="191"/>
      <c r="E42" s="191" t="s">
        <v>10</v>
      </c>
      <c r="F42" s="192">
        <v>341797</v>
      </c>
      <c r="G42" s="193">
        <v>41238</v>
      </c>
      <c r="H42" s="194">
        <v>42106.54</v>
      </c>
      <c r="I42" s="199">
        <v>38205</v>
      </c>
      <c r="J42" s="194">
        <f t="shared" si="1"/>
        <v>3901.540000000001</v>
      </c>
      <c r="K42" s="192">
        <v>21.78</v>
      </c>
      <c r="L42" s="196">
        <f t="shared" si="0"/>
        <v>3879.7600000000007</v>
      </c>
    </row>
    <row r="43" spans="1:12" ht="15">
      <c r="A43" s="191">
        <v>20</v>
      </c>
      <c r="B43" s="191" t="s">
        <v>98</v>
      </c>
      <c r="C43" s="191">
        <v>153</v>
      </c>
      <c r="D43" s="191"/>
      <c r="E43" s="191" t="s">
        <v>10</v>
      </c>
      <c r="F43" s="192">
        <v>95931</v>
      </c>
      <c r="G43" s="193">
        <v>41238</v>
      </c>
      <c r="H43" s="194">
        <v>29817.22</v>
      </c>
      <c r="I43" s="199">
        <v>27239</v>
      </c>
      <c r="J43" s="194">
        <f t="shared" si="1"/>
        <v>2578.220000000001</v>
      </c>
      <c r="K43" s="192">
        <v>167.45</v>
      </c>
      <c r="L43" s="196">
        <f t="shared" si="0"/>
        <v>2410.7700000000013</v>
      </c>
    </row>
    <row r="44" spans="1:12" ht="15">
      <c r="A44" s="191">
        <v>21</v>
      </c>
      <c r="B44" s="191" t="s">
        <v>98</v>
      </c>
      <c r="C44" s="191">
        <v>131</v>
      </c>
      <c r="D44" s="191"/>
      <c r="E44" s="191" t="s">
        <v>10</v>
      </c>
      <c r="F44" s="192">
        <v>339072</v>
      </c>
      <c r="G44" s="193">
        <v>41238</v>
      </c>
      <c r="H44" s="194">
        <v>8309.86</v>
      </c>
      <c r="I44" s="199">
        <v>7529</v>
      </c>
      <c r="J44" s="194">
        <f t="shared" si="1"/>
        <v>780.8600000000006</v>
      </c>
      <c r="K44" s="192">
        <v>0</v>
      </c>
      <c r="L44" s="196">
        <f t="shared" si="0"/>
        <v>780.8600000000006</v>
      </c>
    </row>
    <row r="45" spans="1:12" ht="15">
      <c r="A45" s="191">
        <v>22</v>
      </c>
      <c r="B45" s="191" t="s">
        <v>98</v>
      </c>
      <c r="C45" s="191">
        <v>122</v>
      </c>
      <c r="D45" s="191"/>
      <c r="E45" s="191" t="s">
        <v>10</v>
      </c>
      <c r="F45" s="192">
        <v>339127</v>
      </c>
      <c r="G45" s="193">
        <v>41238</v>
      </c>
      <c r="H45" s="194">
        <v>27173.62</v>
      </c>
      <c r="I45" s="199">
        <v>24666</v>
      </c>
      <c r="J45" s="194">
        <f t="shared" si="1"/>
        <v>2507.619999999999</v>
      </c>
      <c r="K45" s="192">
        <v>0</v>
      </c>
      <c r="L45" s="196">
        <f t="shared" si="0"/>
        <v>2507.619999999999</v>
      </c>
    </row>
    <row r="46" spans="1:12" ht="15">
      <c r="A46" s="191">
        <v>23</v>
      </c>
      <c r="B46" s="191" t="s">
        <v>98</v>
      </c>
      <c r="C46" s="191">
        <v>120</v>
      </c>
      <c r="D46" s="191"/>
      <c r="E46" s="191" t="s">
        <v>10</v>
      </c>
      <c r="F46" s="192">
        <v>340221</v>
      </c>
      <c r="G46" s="193">
        <v>41238</v>
      </c>
      <c r="H46" s="194">
        <v>8445.87</v>
      </c>
      <c r="I46" s="199">
        <v>7687</v>
      </c>
      <c r="J46" s="194">
        <f t="shared" si="1"/>
        <v>758.8700000000008</v>
      </c>
      <c r="K46" s="192">
        <v>19.85</v>
      </c>
      <c r="L46" s="196">
        <f t="shared" si="0"/>
        <v>739.0200000000008</v>
      </c>
    </row>
    <row r="47" spans="1:12" ht="15">
      <c r="A47" s="191">
        <v>24</v>
      </c>
      <c r="B47" s="201" t="s">
        <v>98</v>
      </c>
      <c r="C47" s="201">
        <v>115</v>
      </c>
      <c r="D47" s="201"/>
      <c r="E47" s="201" t="s">
        <v>10</v>
      </c>
      <c r="F47" s="202">
        <v>345943</v>
      </c>
      <c r="G47" s="203">
        <v>41238</v>
      </c>
      <c r="H47" s="204">
        <v>1916.35</v>
      </c>
      <c r="I47" s="199">
        <v>1646</v>
      </c>
      <c r="J47" s="194">
        <f t="shared" si="1"/>
        <v>270.3499999999999</v>
      </c>
      <c r="K47" s="202">
        <v>0</v>
      </c>
      <c r="L47" s="196">
        <f>J47-K47</f>
        <v>270.3499999999999</v>
      </c>
    </row>
    <row r="48" spans="1:12" ht="15">
      <c r="A48" s="191">
        <v>25</v>
      </c>
      <c r="B48" s="201" t="s">
        <v>102</v>
      </c>
      <c r="C48" s="201">
        <v>12</v>
      </c>
      <c r="D48" s="201"/>
      <c r="E48" s="201" t="s">
        <v>10</v>
      </c>
      <c r="F48" s="202">
        <v>338844</v>
      </c>
      <c r="G48" s="203">
        <v>41238</v>
      </c>
      <c r="H48" s="204">
        <v>25011.94</v>
      </c>
      <c r="I48" s="195">
        <v>22733</v>
      </c>
      <c r="J48" s="204">
        <f t="shared" si="1"/>
        <v>2278.9399999999987</v>
      </c>
      <c r="K48" s="202">
        <v>25</v>
      </c>
      <c r="L48" s="196">
        <f t="shared" si="0"/>
        <v>2253.9399999999987</v>
      </c>
    </row>
    <row r="49" spans="1:12" ht="15">
      <c r="A49" s="191">
        <v>26</v>
      </c>
      <c r="B49" s="191" t="s">
        <v>201</v>
      </c>
      <c r="C49" s="191" t="s">
        <v>230</v>
      </c>
      <c r="D49" s="191"/>
      <c r="E49" s="191" t="s">
        <v>10</v>
      </c>
      <c r="F49" s="192">
        <v>327301</v>
      </c>
      <c r="G49" s="193">
        <v>41238</v>
      </c>
      <c r="H49" s="194">
        <v>12137.49</v>
      </c>
      <c r="I49" s="205">
        <v>11027.21</v>
      </c>
      <c r="J49" s="194">
        <f t="shared" si="1"/>
        <v>1110.2800000000007</v>
      </c>
      <c r="K49" s="192">
        <v>16.51</v>
      </c>
      <c r="L49" s="196">
        <f t="shared" si="0"/>
        <v>1093.7700000000007</v>
      </c>
    </row>
    <row r="50" spans="1:12" ht="15">
      <c r="A50" s="191">
        <v>27</v>
      </c>
      <c r="B50" s="191" t="s">
        <v>201</v>
      </c>
      <c r="C50" s="191">
        <v>80</v>
      </c>
      <c r="D50" s="191"/>
      <c r="E50" s="191" t="s">
        <v>10</v>
      </c>
      <c r="F50" s="192">
        <v>327374</v>
      </c>
      <c r="G50" s="193">
        <v>41238</v>
      </c>
      <c r="H50" s="194">
        <v>9194</v>
      </c>
      <c r="I50" s="205">
        <v>8379.56</v>
      </c>
      <c r="J50" s="194">
        <f t="shared" si="1"/>
        <v>814.4400000000005</v>
      </c>
      <c r="K50" s="192">
        <v>23.521</v>
      </c>
      <c r="L50" s="196">
        <f t="shared" si="0"/>
        <v>790.9190000000006</v>
      </c>
    </row>
    <row r="51" spans="1:12" ht="15">
      <c r="A51" s="191">
        <v>28</v>
      </c>
      <c r="B51" s="191" t="s">
        <v>201</v>
      </c>
      <c r="C51" s="191">
        <v>49</v>
      </c>
      <c r="D51" s="191"/>
      <c r="E51" s="191" t="s">
        <v>10</v>
      </c>
      <c r="F51" s="192">
        <v>343449</v>
      </c>
      <c r="G51" s="193">
        <v>41238</v>
      </c>
      <c r="H51" s="194">
        <v>7643.35</v>
      </c>
      <c r="I51" s="205">
        <v>6898.12</v>
      </c>
      <c r="J51" s="194">
        <f t="shared" si="1"/>
        <v>745.2300000000005</v>
      </c>
      <c r="K51" s="192">
        <v>54.17</v>
      </c>
      <c r="L51" s="196">
        <f t="shared" si="0"/>
        <v>691.0600000000005</v>
      </c>
    </row>
    <row r="52" spans="1:12" ht="15">
      <c r="A52" s="191">
        <v>29</v>
      </c>
      <c r="B52" s="191" t="s">
        <v>201</v>
      </c>
      <c r="C52" s="191" t="s">
        <v>302</v>
      </c>
      <c r="D52" s="191"/>
      <c r="E52" s="191" t="s">
        <v>10</v>
      </c>
      <c r="F52" s="192">
        <v>345940</v>
      </c>
      <c r="G52" s="193">
        <v>41238</v>
      </c>
      <c r="H52" s="194">
        <v>5975.26</v>
      </c>
      <c r="I52" s="205">
        <v>5361.11</v>
      </c>
      <c r="J52" s="194">
        <f t="shared" si="1"/>
        <v>614.1500000000005</v>
      </c>
      <c r="K52" s="192">
        <v>0</v>
      </c>
      <c r="L52" s="196">
        <f t="shared" si="0"/>
        <v>614.1500000000005</v>
      </c>
    </row>
    <row r="53" spans="1:12" ht="15">
      <c r="A53" s="191">
        <v>30</v>
      </c>
      <c r="B53" s="191" t="s">
        <v>91</v>
      </c>
      <c r="C53" s="191">
        <v>15</v>
      </c>
      <c r="D53" s="191"/>
      <c r="E53" s="191" t="s">
        <v>10</v>
      </c>
      <c r="F53" s="192">
        <v>340224</v>
      </c>
      <c r="G53" s="193">
        <v>41238</v>
      </c>
      <c r="H53" s="194">
        <v>15084.08</v>
      </c>
      <c r="I53" s="205">
        <v>13656.32</v>
      </c>
      <c r="J53" s="194">
        <f t="shared" si="1"/>
        <v>1427.7600000000002</v>
      </c>
      <c r="K53" s="192">
        <v>27.69</v>
      </c>
      <c r="L53" s="196">
        <f t="shared" si="0"/>
        <v>1400.0700000000002</v>
      </c>
    </row>
    <row r="54" spans="1:12" ht="15">
      <c r="A54" s="191">
        <v>31</v>
      </c>
      <c r="B54" s="191" t="s">
        <v>91</v>
      </c>
      <c r="C54" s="191">
        <v>17</v>
      </c>
      <c r="D54" s="191"/>
      <c r="E54" s="191" t="s">
        <v>10</v>
      </c>
      <c r="F54" s="192">
        <v>341771</v>
      </c>
      <c r="G54" s="193">
        <v>41238</v>
      </c>
      <c r="H54" s="194">
        <v>11782.15</v>
      </c>
      <c r="I54" s="205">
        <v>10300.32</v>
      </c>
      <c r="J54" s="194">
        <f t="shared" si="1"/>
        <v>1481.83</v>
      </c>
      <c r="K54" s="192">
        <v>45.167</v>
      </c>
      <c r="L54" s="196">
        <f t="shared" si="0"/>
        <v>1436.663</v>
      </c>
    </row>
    <row r="55" spans="1:12" ht="15">
      <c r="A55" s="191">
        <v>32</v>
      </c>
      <c r="B55" s="191" t="s">
        <v>190</v>
      </c>
      <c r="C55" s="191" t="s">
        <v>303</v>
      </c>
      <c r="D55" s="191"/>
      <c r="E55" s="191" t="s">
        <v>10</v>
      </c>
      <c r="F55" s="192">
        <v>311732</v>
      </c>
      <c r="G55" s="193">
        <v>41238</v>
      </c>
      <c r="H55" s="194">
        <v>13014.83</v>
      </c>
      <c r="I55" s="205">
        <v>11819.56</v>
      </c>
      <c r="J55" s="194">
        <f t="shared" si="1"/>
        <v>1195.2700000000004</v>
      </c>
      <c r="K55" s="192">
        <v>0</v>
      </c>
      <c r="L55" s="196">
        <f t="shared" si="0"/>
        <v>1195.2700000000004</v>
      </c>
    </row>
    <row r="56" spans="1:12" ht="15">
      <c r="A56" s="191">
        <v>33</v>
      </c>
      <c r="B56" s="191" t="s">
        <v>190</v>
      </c>
      <c r="C56" s="191">
        <v>16</v>
      </c>
      <c r="D56" s="191"/>
      <c r="E56" s="191" t="s">
        <v>10</v>
      </c>
      <c r="F56" s="192">
        <v>331947</v>
      </c>
      <c r="G56" s="193">
        <v>41238</v>
      </c>
      <c r="H56" s="194">
        <v>14127.93</v>
      </c>
      <c r="I56" s="205">
        <v>12923.37</v>
      </c>
      <c r="J56" s="194">
        <f t="shared" si="1"/>
        <v>1204.5599999999995</v>
      </c>
      <c r="K56" s="192">
        <v>0</v>
      </c>
      <c r="L56" s="196">
        <f t="shared" si="0"/>
        <v>1204.5599999999995</v>
      </c>
    </row>
    <row r="57" spans="1:12" ht="15">
      <c r="A57" s="191">
        <v>34</v>
      </c>
      <c r="B57" s="191" t="s">
        <v>190</v>
      </c>
      <c r="C57" s="191" t="s">
        <v>304</v>
      </c>
      <c r="D57" s="191"/>
      <c r="E57" s="191" t="s">
        <v>10</v>
      </c>
      <c r="F57" s="192">
        <v>342341</v>
      </c>
      <c r="G57" s="193">
        <v>41238</v>
      </c>
      <c r="H57" s="194">
        <v>14373.1</v>
      </c>
      <c r="I57" s="205">
        <v>13172.77</v>
      </c>
      <c r="J57" s="194">
        <f t="shared" si="1"/>
        <v>1200.33</v>
      </c>
      <c r="K57" s="192">
        <v>0</v>
      </c>
      <c r="L57" s="196">
        <f t="shared" si="0"/>
        <v>1200.33</v>
      </c>
    </row>
    <row r="58" spans="1:12" ht="15">
      <c r="A58" s="191">
        <v>35</v>
      </c>
      <c r="B58" s="191" t="s">
        <v>119</v>
      </c>
      <c r="C58" s="191">
        <v>6</v>
      </c>
      <c r="D58" s="191"/>
      <c r="E58" s="191" t="s">
        <v>10</v>
      </c>
      <c r="F58" s="192">
        <v>338540</v>
      </c>
      <c r="G58" s="193">
        <v>41238</v>
      </c>
      <c r="H58" s="194">
        <v>29239</v>
      </c>
      <c r="I58" s="205">
        <v>26704.06</v>
      </c>
      <c r="J58" s="194">
        <f t="shared" si="1"/>
        <v>2534.9399999999987</v>
      </c>
      <c r="K58" s="192">
        <v>0</v>
      </c>
      <c r="L58" s="196">
        <f t="shared" si="0"/>
        <v>2534.9399999999987</v>
      </c>
    </row>
    <row r="59" spans="1:12" ht="15">
      <c r="A59" s="191">
        <v>36</v>
      </c>
      <c r="B59" s="191" t="s">
        <v>119</v>
      </c>
      <c r="C59" s="191">
        <v>24</v>
      </c>
      <c r="D59" s="191"/>
      <c r="E59" s="191" t="s">
        <v>10</v>
      </c>
      <c r="F59" s="192">
        <v>338843</v>
      </c>
      <c r="G59" s="193">
        <v>41238</v>
      </c>
      <c r="H59" s="194">
        <v>20813</v>
      </c>
      <c r="I59" s="205">
        <v>18937.33</v>
      </c>
      <c r="J59" s="194">
        <f t="shared" si="1"/>
        <v>1875.6699999999983</v>
      </c>
      <c r="K59" s="192">
        <v>27</v>
      </c>
      <c r="L59" s="196">
        <f t="shared" si="0"/>
        <v>1848.6699999999983</v>
      </c>
    </row>
    <row r="60" spans="1:12" ht="15">
      <c r="A60" s="191">
        <v>37</v>
      </c>
      <c r="B60" s="191" t="s">
        <v>119</v>
      </c>
      <c r="C60" s="191">
        <v>8</v>
      </c>
      <c r="D60" s="191"/>
      <c r="E60" s="191" t="s">
        <v>10</v>
      </c>
      <c r="F60" s="192">
        <v>338845</v>
      </c>
      <c r="G60" s="193">
        <v>41238</v>
      </c>
      <c r="H60" s="194">
        <v>21981.01</v>
      </c>
      <c r="I60" s="205">
        <v>19975.23</v>
      </c>
      <c r="J60" s="194">
        <f t="shared" si="1"/>
        <v>2005.7799999999988</v>
      </c>
      <c r="K60" s="192">
        <v>0</v>
      </c>
      <c r="L60" s="196">
        <f t="shared" si="0"/>
        <v>2005.7799999999988</v>
      </c>
    </row>
    <row r="61" spans="1:12" ht="15">
      <c r="A61" s="191">
        <v>38</v>
      </c>
      <c r="B61" s="191" t="s">
        <v>119</v>
      </c>
      <c r="C61" s="191">
        <v>19</v>
      </c>
      <c r="D61" s="191"/>
      <c r="E61" s="191" t="s">
        <v>10</v>
      </c>
      <c r="F61" s="192">
        <v>338972</v>
      </c>
      <c r="G61" s="193">
        <v>41238</v>
      </c>
      <c r="H61" s="194">
        <v>10278.07</v>
      </c>
      <c r="I61" s="205">
        <v>9317.38</v>
      </c>
      <c r="J61" s="194">
        <f t="shared" si="1"/>
        <v>960.6900000000005</v>
      </c>
      <c r="K61" s="192">
        <v>0</v>
      </c>
      <c r="L61" s="196">
        <f t="shared" si="0"/>
        <v>960.6900000000005</v>
      </c>
    </row>
    <row r="62" spans="1:12" ht="15">
      <c r="A62" s="191">
        <v>39</v>
      </c>
      <c r="B62" s="191" t="s">
        <v>119</v>
      </c>
      <c r="C62" s="191">
        <v>38</v>
      </c>
      <c r="D62" s="191"/>
      <c r="E62" s="191" t="s">
        <v>10</v>
      </c>
      <c r="F62" s="192">
        <v>344123</v>
      </c>
      <c r="G62" s="193">
        <v>41238</v>
      </c>
      <c r="H62" s="417" t="s">
        <v>300</v>
      </c>
      <c r="I62" s="418"/>
      <c r="J62" s="419"/>
      <c r="K62" s="192">
        <v>50.77</v>
      </c>
      <c r="L62" s="196"/>
    </row>
    <row r="63" spans="1:12" ht="15">
      <c r="A63" s="191">
        <v>40</v>
      </c>
      <c r="B63" s="191" t="s">
        <v>119</v>
      </c>
      <c r="C63" s="191">
        <v>62</v>
      </c>
      <c r="D63" s="191"/>
      <c r="E63" s="191" t="s">
        <v>10</v>
      </c>
      <c r="F63" s="192">
        <v>327772</v>
      </c>
      <c r="G63" s="193">
        <v>41238</v>
      </c>
      <c r="H63" s="420" t="s">
        <v>305</v>
      </c>
      <c r="I63" s="421"/>
      <c r="J63" s="422"/>
      <c r="K63" s="192">
        <v>27.19</v>
      </c>
      <c r="L63" s="196"/>
    </row>
    <row r="64" spans="1:12" ht="15">
      <c r="A64" s="191">
        <v>41</v>
      </c>
      <c r="B64" s="191" t="s">
        <v>96</v>
      </c>
      <c r="C64" s="191">
        <v>72</v>
      </c>
      <c r="D64" s="191"/>
      <c r="E64" s="191" t="s">
        <v>10</v>
      </c>
      <c r="F64" s="192">
        <v>326491</v>
      </c>
      <c r="G64" s="193">
        <v>41238</v>
      </c>
      <c r="H64" s="194">
        <v>9110.47</v>
      </c>
      <c r="I64" s="205">
        <v>8299.18</v>
      </c>
      <c r="J64" s="194">
        <f>H64-I64</f>
        <v>811.289999999999</v>
      </c>
      <c r="K64" s="192">
        <v>0</v>
      </c>
      <c r="L64" s="196">
        <f t="shared" si="0"/>
        <v>811.289999999999</v>
      </c>
    </row>
    <row r="65" spans="1:12" ht="15">
      <c r="A65" s="191">
        <v>42</v>
      </c>
      <c r="B65" s="191" t="s">
        <v>96</v>
      </c>
      <c r="C65" s="191">
        <v>70</v>
      </c>
      <c r="D65" s="191"/>
      <c r="E65" s="191" t="s">
        <v>10</v>
      </c>
      <c r="F65" s="192">
        <v>327160</v>
      </c>
      <c r="G65" s="193">
        <v>41238</v>
      </c>
      <c r="H65" s="194">
        <v>10278.26</v>
      </c>
      <c r="I65" s="205">
        <v>9194.99</v>
      </c>
      <c r="J65" s="194">
        <f aca="true" t="shared" si="2" ref="J65:J77">H65-I65</f>
        <v>1083.2700000000004</v>
      </c>
      <c r="K65" s="192">
        <v>8.68</v>
      </c>
      <c r="L65" s="196">
        <f t="shared" si="0"/>
        <v>1074.5900000000004</v>
      </c>
    </row>
    <row r="66" spans="1:12" ht="15">
      <c r="A66" s="191">
        <v>43</v>
      </c>
      <c r="B66" s="191" t="s">
        <v>96</v>
      </c>
      <c r="C66" s="191">
        <v>64</v>
      </c>
      <c r="D66" s="191"/>
      <c r="E66" s="191" t="s">
        <v>10</v>
      </c>
      <c r="F66" s="192">
        <v>334560</v>
      </c>
      <c r="G66" s="193">
        <v>41238</v>
      </c>
      <c r="H66" s="194">
        <v>15059.47</v>
      </c>
      <c r="I66" s="205">
        <v>13492</v>
      </c>
      <c r="J66" s="194">
        <f t="shared" si="2"/>
        <v>1567.4699999999993</v>
      </c>
      <c r="K66" s="192">
        <v>0</v>
      </c>
      <c r="L66" s="196">
        <f t="shared" si="0"/>
        <v>1567.4699999999993</v>
      </c>
    </row>
    <row r="67" spans="1:12" ht="15">
      <c r="A67" s="191">
        <v>44</v>
      </c>
      <c r="B67" s="191" t="s">
        <v>96</v>
      </c>
      <c r="C67" s="191">
        <v>78</v>
      </c>
      <c r="D67" s="191"/>
      <c r="E67" s="191" t="s">
        <v>10</v>
      </c>
      <c r="F67" s="192">
        <v>334653</v>
      </c>
      <c r="G67" s="193">
        <v>41238</v>
      </c>
      <c r="H67" s="194">
        <v>6628.96</v>
      </c>
      <c r="I67" s="205">
        <v>5952.69</v>
      </c>
      <c r="J67" s="194">
        <f t="shared" si="2"/>
        <v>676.2700000000004</v>
      </c>
      <c r="K67" s="192">
        <v>0</v>
      </c>
      <c r="L67" s="196">
        <f t="shared" si="0"/>
        <v>676.2700000000004</v>
      </c>
    </row>
    <row r="68" spans="1:12" ht="15">
      <c r="A68" s="191">
        <v>45</v>
      </c>
      <c r="B68" s="191" t="s">
        <v>96</v>
      </c>
      <c r="C68" s="191">
        <v>35</v>
      </c>
      <c r="D68" s="191"/>
      <c r="E68" s="191" t="s">
        <v>10</v>
      </c>
      <c r="F68" s="192">
        <v>334753</v>
      </c>
      <c r="G68" s="193">
        <v>41238</v>
      </c>
      <c r="H68" s="194">
        <v>15163.24</v>
      </c>
      <c r="I68" s="205">
        <v>13813.37</v>
      </c>
      <c r="J68" s="194">
        <f t="shared" si="2"/>
        <v>1349.869999999999</v>
      </c>
      <c r="K68" s="192">
        <v>0</v>
      </c>
      <c r="L68" s="196">
        <f t="shared" si="0"/>
        <v>1349.869999999999</v>
      </c>
    </row>
    <row r="69" spans="1:12" ht="15">
      <c r="A69" s="191">
        <v>46</v>
      </c>
      <c r="B69" s="191" t="s">
        <v>96</v>
      </c>
      <c r="C69" s="191">
        <v>76</v>
      </c>
      <c r="D69" s="191"/>
      <c r="E69" s="191" t="s">
        <v>10</v>
      </c>
      <c r="F69" s="192">
        <v>340067</v>
      </c>
      <c r="G69" s="193">
        <v>41238</v>
      </c>
      <c r="H69" s="194">
        <v>4257.65</v>
      </c>
      <c r="I69" s="205">
        <v>3899.41</v>
      </c>
      <c r="J69" s="194">
        <f t="shared" si="2"/>
        <v>358.2399999999998</v>
      </c>
      <c r="K69" s="192">
        <v>0</v>
      </c>
      <c r="L69" s="196">
        <f>J69-K69</f>
        <v>358.2399999999998</v>
      </c>
    </row>
    <row r="70" spans="1:12" ht="15">
      <c r="A70" s="191">
        <v>47</v>
      </c>
      <c r="B70" s="191" t="s">
        <v>96</v>
      </c>
      <c r="C70" s="191">
        <v>11</v>
      </c>
      <c r="D70" s="191"/>
      <c r="E70" s="191" t="s">
        <v>10</v>
      </c>
      <c r="F70" s="192">
        <v>340222</v>
      </c>
      <c r="G70" s="193">
        <v>41238</v>
      </c>
      <c r="H70" s="194">
        <v>11639.48</v>
      </c>
      <c r="I70" s="205">
        <v>10624.35</v>
      </c>
      <c r="J70" s="194">
        <f t="shared" si="2"/>
        <v>1015.1299999999992</v>
      </c>
      <c r="K70" s="192">
        <v>0</v>
      </c>
      <c r="L70" s="196">
        <f t="shared" si="0"/>
        <v>1015.1299999999992</v>
      </c>
    </row>
    <row r="71" spans="1:12" ht="15">
      <c r="A71" s="191">
        <v>48</v>
      </c>
      <c r="B71" s="191" t="s">
        <v>96</v>
      </c>
      <c r="C71" s="191">
        <v>6</v>
      </c>
      <c r="D71" s="191"/>
      <c r="E71" s="191" t="s">
        <v>10</v>
      </c>
      <c r="F71" s="192">
        <v>340682</v>
      </c>
      <c r="G71" s="193">
        <v>41238</v>
      </c>
      <c r="H71" s="194">
        <v>6398.52</v>
      </c>
      <c r="I71" s="205">
        <v>5836.67</v>
      </c>
      <c r="J71" s="194">
        <f t="shared" si="2"/>
        <v>561.8500000000004</v>
      </c>
      <c r="K71" s="192">
        <v>0</v>
      </c>
      <c r="L71" s="196">
        <f t="shared" si="0"/>
        <v>561.8500000000004</v>
      </c>
    </row>
    <row r="72" spans="1:12" ht="15">
      <c r="A72" s="191">
        <v>49</v>
      </c>
      <c r="B72" s="191" t="s">
        <v>96</v>
      </c>
      <c r="C72" s="191">
        <v>21</v>
      </c>
      <c r="D72" s="191"/>
      <c r="E72" s="191" t="s">
        <v>10</v>
      </c>
      <c r="F72" s="192">
        <v>340953</v>
      </c>
      <c r="G72" s="193">
        <v>41238</v>
      </c>
      <c r="H72" s="194">
        <v>5116.51</v>
      </c>
      <c r="I72" s="205">
        <v>4683.29</v>
      </c>
      <c r="J72" s="194">
        <f t="shared" si="2"/>
        <v>433.22000000000025</v>
      </c>
      <c r="K72" s="192">
        <v>33</v>
      </c>
      <c r="L72" s="196">
        <f t="shared" si="0"/>
        <v>400.22000000000025</v>
      </c>
    </row>
    <row r="73" spans="1:12" ht="15">
      <c r="A73" s="191">
        <v>50</v>
      </c>
      <c r="B73" s="191" t="s">
        <v>96</v>
      </c>
      <c r="C73" s="191">
        <v>62</v>
      </c>
      <c r="D73" s="191"/>
      <c r="E73" s="191" t="s">
        <v>10</v>
      </c>
      <c r="F73" s="192">
        <v>341801</v>
      </c>
      <c r="G73" s="193">
        <v>41238</v>
      </c>
      <c r="H73" s="194">
        <v>25038.65</v>
      </c>
      <c r="I73" s="205">
        <v>22896.02</v>
      </c>
      <c r="J73" s="194">
        <f t="shared" si="2"/>
        <v>2142.630000000001</v>
      </c>
      <c r="K73" s="192">
        <v>0</v>
      </c>
      <c r="L73" s="196">
        <f t="shared" si="0"/>
        <v>2142.630000000001</v>
      </c>
    </row>
    <row r="74" spans="1:12" ht="15">
      <c r="A74" s="191">
        <v>51</v>
      </c>
      <c r="B74" s="191" t="s">
        <v>96</v>
      </c>
      <c r="C74" s="191">
        <v>45</v>
      </c>
      <c r="D74" s="191"/>
      <c r="E74" s="191" t="s">
        <v>10</v>
      </c>
      <c r="F74" s="192">
        <v>341803</v>
      </c>
      <c r="G74" s="193">
        <v>41238</v>
      </c>
      <c r="H74" s="194">
        <v>17319.06</v>
      </c>
      <c r="I74" s="205">
        <v>15940.26</v>
      </c>
      <c r="J74" s="194">
        <f t="shared" si="2"/>
        <v>1378.800000000001</v>
      </c>
      <c r="K74" s="192">
        <v>10</v>
      </c>
      <c r="L74" s="196">
        <f t="shared" si="0"/>
        <v>1368.800000000001</v>
      </c>
    </row>
    <row r="75" spans="1:13" ht="15">
      <c r="A75" s="191">
        <v>52</v>
      </c>
      <c r="B75" s="191" t="s">
        <v>96</v>
      </c>
      <c r="C75" s="191" t="s">
        <v>306</v>
      </c>
      <c r="D75" s="191"/>
      <c r="E75" s="191" t="s">
        <v>10</v>
      </c>
      <c r="F75" s="192">
        <v>343463</v>
      </c>
      <c r="G75" s="193">
        <v>41238</v>
      </c>
      <c r="H75" s="194">
        <v>9712.29</v>
      </c>
      <c r="I75" s="205">
        <v>8664.82</v>
      </c>
      <c r="J75" s="194">
        <f>H75-I75-J71</f>
        <v>485.6200000000008</v>
      </c>
      <c r="K75" s="192">
        <v>1</v>
      </c>
      <c r="L75" s="196">
        <f t="shared" si="0"/>
        <v>484.6200000000008</v>
      </c>
      <c r="M75" t="s">
        <v>307</v>
      </c>
    </row>
    <row r="76" spans="1:12" ht="15">
      <c r="A76" s="191">
        <v>53</v>
      </c>
      <c r="B76" s="191" t="s">
        <v>308</v>
      </c>
      <c r="C76" s="191">
        <v>3</v>
      </c>
      <c r="D76" s="191"/>
      <c r="E76" s="191" t="s">
        <v>10</v>
      </c>
      <c r="F76" s="192">
        <v>339366</v>
      </c>
      <c r="G76" s="193">
        <v>41238</v>
      </c>
      <c r="H76" s="194">
        <v>24066.63</v>
      </c>
      <c r="I76" s="205">
        <v>21901.21</v>
      </c>
      <c r="J76" s="194">
        <f t="shared" si="2"/>
        <v>2165.420000000002</v>
      </c>
      <c r="K76" s="192">
        <v>10</v>
      </c>
      <c r="L76" s="196">
        <f t="shared" si="0"/>
        <v>2155.420000000002</v>
      </c>
    </row>
    <row r="77" spans="1:12" ht="15">
      <c r="A77" s="191">
        <v>54</v>
      </c>
      <c r="B77" s="191" t="s">
        <v>187</v>
      </c>
      <c r="C77" s="191">
        <v>66</v>
      </c>
      <c r="D77" s="191"/>
      <c r="E77" s="191" t="s">
        <v>10</v>
      </c>
      <c r="F77" s="192">
        <v>320347</v>
      </c>
      <c r="G77" s="193">
        <v>41238</v>
      </c>
      <c r="H77" s="194">
        <v>3909.18</v>
      </c>
      <c r="I77" s="205">
        <v>3498.34</v>
      </c>
      <c r="J77" s="194">
        <f t="shared" si="2"/>
        <v>410.8399999999997</v>
      </c>
      <c r="K77" s="192">
        <v>4</v>
      </c>
      <c r="L77" s="196">
        <f t="shared" si="0"/>
        <v>406.8399999999997</v>
      </c>
    </row>
    <row r="78" spans="1:12" ht="15">
      <c r="A78" s="191">
        <v>55</v>
      </c>
      <c r="B78" s="191" t="s">
        <v>187</v>
      </c>
      <c r="C78" s="191">
        <v>55</v>
      </c>
      <c r="D78" s="191"/>
      <c r="E78" s="191" t="s">
        <v>10</v>
      </c>
      <c r="F78" s="192">
        <v>332633</v>
      </c>
      <c r="G78" s="193">
        <v>41238</v>
      </c>
      <c r="H78" s="420" t="s">
        <v>305</v>
      </c>
      <c r="I78" s="421"/>
      <c r="J78" s="422"/>
      <c r="K78" s="192">
        <v>9.77</v>
      </c>
      <c r="L78" s="196">
        <f t="shared" si="0"/>
        <v>-9.77</v>
      </c>
    </row>
    <row r="79" spans="1:12" ht="15">
      <c r="A79" s="191">
        <v>56</v>
      </c>
      <c r="B79" s="191" t="s">
        <v>187</v>
      </c>
      <c r="C79" s="191">
        <v>59</v>
      </c>
      <c r="D79" s="191"/>
      <c r="E79" s="191" t="s">
        <v>10</v>
      </c>
      <c r="F79" s="192">
        <v>327302</v>
      </c>
      <c r="G79" s="193">
        <v>41238</v>
      </c>
      <c r="H79" s="194">
        <v>9951.8</v>
      </c>
      <c r="I79" s="205">
        <v>8938.63</v>
      </c>
      <c r="J79" s="194">
        <f>H79-I79</f>
        <v>1013.1700000000001</v>
      </c>
      <c r="K79" s="192">
        <v>55.26</v>
      </c>
      <c r="L79" s="196">
        <f t="shared" si="0"/>
        <v>957.9100000000001</v>
      </c>
    </row>
    <row r="80" spans="1:12" ht="15">
      <c r="A80" s="191">
        <v>57</v>
      </c>
      <c r="B80" s="191" t="s">
        <v>187</v>
      </c>
      <c r="C80" s="191">
        <v>32</v>
      </c>
      <c r="D80" s="191"/>
      <c r="E80" s="191" t="s">
        <v>10</v>
      </c>
      <c r="F80" s="192">
        <v>335053</v>
      </c>
      <c r="G80" s="193">
        <v>41238</v>
      </c>
      <c r="H80" s="194">
        <v>31062.48</v>
      </c>
      <c r="I80" s="205">
        <v>28224.22</v>
      </c>
      <c r="J80" s="194">
        <f aca="true" t="shared" si="3" ref="J80:J89">H80-I80</f>
        <v>2838.2599999999984</v>
      </c>
      <c r="K80" s="192">
        <v>9</v>
      </c>
      <c r="L80" s="196">
        <f t="shared" si="0"/>
        <v>2829.2599999999984</v>
      </c>
    </row>
    <row r="81" spans="1:12" ht="15">
      <c r="A81" s="191">
        <v>58</v>
      </c>
      <c r="B81" s="191" t="s">
        <v>187</v>
      </c>
      <c r="C81" s="191">
        <v>30</v>
      </c>
      <c r="D81" s="191"/>
      <c r="E81" s="191" t="s">
        <v>10</v>
      </c>
      <c r="F81" s="192">
        <v>338133</v>
      </c>
      <c r="G81" s="193">
        <v>41238</v>
      </c>
      <c r="H81" s="194">
        <v>17017.09</v>
      </c>
      <c r="I81" s="205">
        <v>15394.9</v>
      </c>
      <c r="J81" s="194">
        <f t="shared" si="3"/>
        <v>1622.1900000000005</v>
      </c>
      <c r="K81" s="192">
        <v>0</v>
      </c>
      <c r="L81" s="196">
        <f t="shared" si="0"/>
        <v>1622.1900000000005</v>
      </c>
    </row>
    <row r="82" spans="1:12" ht="15">
      <c r="A82" s="191">
        <v>59</v>
      </c>
      <c r="B82" s="191" t="s">
        <v>187</v>
      </c>
      <c r="C82" s="191">
        <v>8</v>
      </c>
      <c r="D82" s="191"/>
      <c r="E82" s="191" t="s">
        <v>10</v>
      </c>
      <c r="F82" s="192">
        <v>341790</v>
      </c>
      <c r="G82" s="193">
        <v>41238</v>
      </c>
      <c r="H82" s="194">
        <v>18854.92</v>
      </c>
      <c r="I82" s="205">
        <v>17309.31</v>
      </c>
      <c r="J82" s="194">
        <f t="shared" si="3"/>
        <v>1545.609999999997</v>
      </c>
      <c r="K82" s="192">
        <v>185.78</v>
      </c>
      <c r="L82" s="196">
        <f t="shared" si="0"/>
        <v>1359.829999999997</v>
      </c>
    </row>
    <row r="83" spans="1:12" ht="15">
      <c r="A83" s="191">
        <v>60</v>
      </c>
      <c r="B83" s="191" t="s">
        <v>187</v>
      </c>
      <c r="C83" s="191" t="s">
        <v>309</v>
      </c>
      <c r="D83" s="191"/>
      <c r="E83" s="191" t="s">
        <v>10</v>
      </c>
      <c r="F83" s="192">
        <v>341950</v>
      </c>
      <c r="G83" s="193">
        <v>41238</v>
      </c>
      <c r="H83" s="194">
        <v>3994.11</v>
      </c>
      <c r="I83" s="205">
        <v>3551.42</v>
      </c>
      <c r="J83" s="194">
        <f t="shared" si="3"/>
        <v>442.69000000000005</v>
      </c>
      <c r="K83" s="192">
        <v>2</v>
      </c>
      <c r="L83" s="196">
        <f t="shared" si="0"/>
        <v>440.69000000000005</v>
      </c>
    </row>
    <row r="84" spans="1:12" ht="15">
      <c r="A84" s="191">
        <v>61</v>
      </c>
      <c r="B84" s="191" t="s">
        <v>203</v>
      </c>
      <c r="C84" s="191">
        <v>34</v>
      </c>
      <c r="D84" s="191"/>
      <c r="E84" s="191" t="s">
        <v>10</v>
      </c>
      <c r="F84" s="192">
        <v>327500</v>
      </c>
      <c r="G84" s="193">
        <v>41238</v>
      </c>
      <c r="H84" s="194">
        <v>7088.29</v>
      </c>
      <c r="I84" s="205">
        <v>6509.19</v>
      </c>
      <c r="J84" s="194">
        <f t="shared" si="3"/>
        <v>579.1000000000004</v>
      </c>
      <c r="K84" s="192">
        <v>4.87</v>
      </c>
      <c r="L84" s="196">
        <f t="shared" si="0"/>
        <v>574.2300000000004</v>
      </c>
    </row>
    <row r="85" spans="1:12" ht="15">
      <c r="A85" s="191">
        <v>62</v>
      </c>
      <c r="B85" s="191" t="s">
        <v>203</v>
      </c>
      <c r="C85" s="191" t="s">
        <v>310</v>
      </c>
      <c r="D85" s="191"/>
      <c r="E85" s="191" t="s">
        <v>10</v>
      </c>
      <c r="F85" s="192">
        <v>328609</v>
      </c>
      <c r="G85" s="193">
        <v>41238</v>
      </c>
      <c r="H85" s="194">
        <v>3222.86</v>
      </c>
      <c r="I85" s="205">
        <v>2929.63</v>
      </c>
      <c r="J85" s="194">
        <f t="shared" si="3"/>
        <v>293.23</v>
      </c>
      <c r="K85" s="192">
        <v>0</v>
      </c>
      <c r="L85" s="196">
        <f t="shared" si="0"/>
        <v>293.23</v>
      </c>
    </row>
    <row r="86" spans="1:12" ht="15">
      <c r="A86" s="191">
        <v>63</v>
      </c>
      <c r="B86" s="191" t="s">
        <v>128</v>
      </c>
      <c r="C86" s="191">
        <v>5</v>
      </c>
      <c r="D86" s="191"/>
      <c r="E86" s="191" t="s">
        <v>10</v>
      </c>
      <c r="F86" s="192">
        <v>327292</v>
      </c>
      <c r="G86" s="193">
        <v>41238</v>
      </c>
      <c r="H86" s="194">
        <v>14149.41</v>
      </c>
      <c r="I86" s="205">
        <v>12812.8</v>
      </c>
      <c r="J86" s="194">
        <f t="shared" si="3"/>
        <v>1336.6100000000006</v>
      </c>
      <c r="K86" s="192">
        <v>154.75</v>
      </c>
      <c r="L86" s="196">
        <f t="shared" si="0"/>
        <v>1181.8600000000006</v>
      </c>
    </row>
    <row r="87" spans="1:13" ht="15">
      <c r="A87" s="191">
        <v>64</v>
      </c>
      <c r="B87" s="191" t="s">
        <v>128</v>
      </c>
      <c r="C87" s="191">
        <v>76</v>
      </c>
      <c r="D87" s="191"/>
      <c r="E87" s="191" t="s">
        <v>10</v>
      </c>
      <c r="F87" s="192">
        <v>327774</v>
      </c>
      <c r="G87" s="193">
        <v>41238</v>
      </c>
      <c r="H87" s="417" t="s">
        <v>300</v>
      </c>
      <c r="I87" s="418"/>
      <c r="J87" s="419"/>
      <c r="K87" s="192">
        <v>62.91</v>
      </c>
      <c r="L87" s="196"/>
      <c r="M87" t="s">
        <v>311</v>
      </c>
    </row>
    <row r="88" spans="1:12" ht="15">
      <c r="A88" s="191">
        <v>65</v>
      </c>
      <c r="B88" s="191" t="s">
        <v>128</v>
      </c>
      <c r="C88" s="191">
        <v>10</v>
      </c>
      <c r="D88" s="191"/>
      <c r="E88" s="191" t="s">
        <v>10</v>
      </c>
      <c r="F88" s="192">
        <v>333546</v>
      </c>
      <c r="G88" s="193">
        <v>41238</v>
      </c>
      <c r="H88" s="194">
        <v>35314.49</v>
      </c>
      <c r="I88" s="205">
        <v>32259.27</v>
      </c>
      <c r="J88" s="194">
        <f t="shared" si="3"/>
        <v>3055.2199999999975</v>
      </c>
      <c r="K88" s="192">
        <v>15</v>
      </c>
      <c r="L88" s="196">
        <f aca="true" t="shared" si="4" ref="L88:L100">J88-K88</f>
        <v>3040.2199999999975</v>
      </c>
    </row>
    <row r="89" spans="1:12" ht="15">
      <c r="A89" s="191">
        <v>66</v>
      </c>
      <c r="B89" s="191" t="s">
        <v>128</v>
      </c>
      <c r="C89" s="191">
        <v>38</v>
      </c>
      <c r="D89" s="191"/>
      <c r="E89" s="191" t="s">
        <v>10</v>
      </c>
      <c r="F89" s="192">
        <v>335565</v>
      </c>
      <c r="G89" s="193">
        <v>41238</v>
      </c>
      <c r="H89" s="194">
        <v>2876.1</v>
      </c>
      <c r="I89" s="205">
        <v>2638.94</v>
      </c>
      <c r="J89" s="194">
        <f t="shared" si="3"/>
        <v>237.15999999999985</v>
      </c>
      <c r="K89" s="192">
        <v>9.52</v>
      </c>
      <c r="L89" s="196">
        <f t="shared" si="4"/>
        <v>227.63999999999984</v>
      </c>
    </row>
    <row r="90" spans="1:12" ht="15">
      <c r="A90" s="191">
        <v>67</v>
      </c>
      <c r="B90" s="191" t="s">
        <v>128</v>
      </c>
      <c r="C90" s="191">
        <v>50</v>
      </c>
      <c r="D90" s="191"/>
      <c r="E90" s="191" t="s">
        <v>10</v>
      </c>
      <c r="F90" s="192">
        <v>332622</v>
      </c>
      <c r="G90" s="193">
        <v>41238</v>
      </c>
      <c r="H90" s="420" t="s">
        <v>305</v>
      </c>
      <c r="I90" s="421"/>
      <c r="J90" s="422"/>
      <c r="K90" s="192">
        <v>11</v>
      </c>
      <c r="L90" s="196">
        <f t="shared" si="4"/>
        <v>-11</v>
      </c>
    </row>
    <row r="91" spans="1:12" ht="15">
      <c r="A91" s="191">
        <v>68</v>
      </c>
      <c r="B91" s="191" t="s">
        <v>128</v>
      </c>
      <c r="C91" s="191">
        <v>90</v>
      </c>
      <c r="D91" s="191"/>
      <c r="E91" s="191" t="s">
        <v>10</v>
      </c>
      <c r="F91" s="192">
        <v>337881</v>
      </c>
      <c r="G91" s="193">
        <v>41238</v>
      </c>
      <c r="H91" s="194">
        <v>5726.78</v>
      </c>
      <c r="I91" s="205">
        <v>5202.75</v>
      </c>
      <c r="J91" s="194">
        <f>H91-I91</f>
        <v>524.0299999999997</v>
      </c>
      <c r="K91" s="192">
        <v>54.86</v>
      </c>
      <c r="L91" s="196">
        <f t="shared" si="4"/>
        <v>469.16999999999973</v>
      </c>
    </row>
    <row r="92" spans="1:12" ht="15">
      <c r="A92" s="191">
        <v>69</v>
      </c>
      <c r="B92" s="191" t="s">
        <v>128</v>
      </c>
      <c r="C92" s="191">
        <v>83</v>
      </c>
      <c r="D92" s="191"/>
      <c r="E92" s="191" t="s">
        <v>10</v>
      </c>
      <c r="F92" s="192">
        <v>340050</v>
      </c>
      <c r="G92" s="193">
        <v>41238</v>
      </c>
      <c r="H92" s="194">
        <v>6812.59</v>
      </c>
      <c r="I92" s="205">
        <v>6219.29</v>
      </c>
      <c r="J92" s="194">
        <f aca="true" t="shared" si="5" ref="J92:J126">H92-I92</f>
        <v>593.3000000000002</v>
      </c>
      <c r="K92" s="192">
        <v>13</v>
      </c>
      <c r="L92" s="196">
        <f t="shared" si="4"/>
        <v>580.3000000000002</v>
      </c>
    </row>
    <row r="93" spans="1:12" ht="15">
      <c r="A93" s="191">
        <v>70</v>
      </c>
      <c r="B93" s="191" t="s">
        <v>128</v>
      </c>
      <c r="C93" s="191">
        <v>12</v>
      </c>
      <c r="D93" s="191"/>
      <c r="E93" s="191" t="s">
        <v>10</v>
      </c>
      <c r="F93" s="192">
        <v>341802</v>
      </c>
      <c r="G93" s="193">
        <v>41238</v>
      </c>
      <c r="H93" s="194">
        <v>38839.68</v>
      </c>
      <c r="I93" s="205">
        <v>35483.68</v>
      </c>
      <c r="J93" s="194">
        <f t="shared" si="5"/>
        <v>3356</v>
      </c>
      <c r="K93" s="192">
        <v>0</v>
      </c>
      <c r="L93" s="196">
        <f t="shared" si="4"/>
        <v>3356</v>
      </c>
    </row>
    <row r="94" spans="1:12" ht="15">
      <c r="A94" s="191">
        <v>71</v>
      </c>
      <c r="B94" s="191" t="s">
        <v>128</v>
      </c>
      <c r="C94" s="191">
        <v>96</v>
      </c>
      <c r="D94" s="191"/>
      <c r="E94" s="191" t="s">
        <v>10</v>
      </c>
      <c r="F94" s="192">
        <v>341928</v>
      </c>
      <c r="G94" s="193">
        <v>41238</v>
      </c>
      <c r="H94" s="194">
        <v>4871.37</v>
      </c>
      <c r="I94" s="205">
        <v>4452</v>
      </c>
      <c r="J94" s="194">
        <f t="shared" si="5"/>
        <v>419.3699999999999</v>
      </c>
      <c r="K94" s="192">
        <v>26.59</v>
      </c>
      <c r="L94" s="196">
        <f t="shared" si="4"/>
        <v>392.7799999999999</v>
      </c>
    </row>
    <row r="95" spans="1:12" ht="15">
      <c r="A95" s="191">
        <v>72</v>
      </c>
      <c r="B95" s="191" t="s">
        <v>128</v>
      </c>
      <c r="C95" s="191">
        <v>71</v>
      </c>
      <c r="D95" s="191"/>
      <c r="E95" s="191" t="s">
        <v>10</v>
      </c>
      <c r="F95" s="192">
        <v>342193</v>
      </c>
      <c r="G95" s="193">
        <v>41238</v>
      </c>
      <c r="H95" s="194">
        <v>5174.08</v>
      </c>
      <c r="I95" s="205">
        <v>4729.85</v>
      </c>
      <c r="J95" s="194">
        <f t="shared" si="5"/>
        <v>444.22999999999956</v>
      </c>
      <c r="K95" s="192">
        <v>78.21</v>
      </c>
      <c r="L95" s="196">
        <f t="shared" si="4"/>
        <v>366.0199999999996</v>
      </c>
    </row>
    <row r="96" spans="1:12" ht="15">
      <c r="A96" s="191">
        <v>73</v>
      </c>
      <c r="B96" s="191" t="s">
        <v>312</v>
      </c>
      <c r="C96" s="191">
        <v>61</v>
      </c>
      <c r="D96" s="191"/>
      <c r="E96" s="191" t="s">
        <v>10</v>
      </c>
      <c r="F96" s="192">
        <v>338973</v>
      </c>
      <c r="G96" s="193">
        <v>41238</v>
      </c>
      <c r="H96" s="194">
        <v>9317.87</v>
      </c>
      <c r="I96" s="205">
        <v>8414.12</v>
      </c>
      <c r="J96" s="194">
        <f t="shared" si="5"/>
        <v>903.75</v>
      </c>
      <c r="K96" s="192">
        <v>93.628</v>
      </c>
      <c r="L96" s="196">
        <f t="shared" si="4"/>
        <v>810.122</v>
      </c>
    </row>
    <row r="97" spans="1:12" ht="15">
      <c r="A97" s="191">
        <v>74</v>
      </c>
      <c r="B97" s="191" t="s">
        <v>312</v>
      </c>
      <c r="C97" s="191">
        <v>82</v>
      </c>
      <c r="D97" s="191"/>
      <c r="E97" s="191" t="s">
        <v>10</v>
      </c>
      <c r="F97" s="192">
        <v>340959</v>
      </c>
      <c r="G97" s="193">
        <v>41238</v>
      </c>
      <c r="H97" s="194">
        <v>13101.3</v>
      </c>
      <c r="I97" s="205">
        <v>11809.75</v>
      </c>
      <c r="J97" s="194">
        <f t="shared" si="5"/>
        <v>1291.5499999999993</v>
      </c>
      <c r="K97" s="192">
        <v>147.902</v>
      </c>
      <c r="L97" s="196">
        <f t="shared" si="4"/>
        <v>1143.6479999999992</v>
      </c>
    </row>
    <row r="98" spans="1:12" ht="15">
      <c r="A98" s="191">
        <v>75</v>
      </c>
      <c r="B98" s="191" t="s">
        <v>312</v>
      </c>
      <c r="C98" s="191">
        <v>49</v>
      </c>
      <c r="D98" s="191"/>
      <c r="E98" s="191" t="s">
        <v>10</v>
      </c>
      <c r="F98" s="192">
        <v>341935</v>
      </c>
      <c r="G98" s="193">
        <v>41238</v>
      </c>
      <c r="H98" s="194">
        <v>4185.01</v>
      </c>
      <c r="I98" s="205">
        <v>3819.12</v>
      </c>
      <c r="J98" s="194">
        <f t="shared" si="5"/>
        <v>365.8900000000003</v>
      </c>
      <c r="K98" s="192">
        <v>22.91</v>
      </c>
      <c r="L98" s="196">
        <f t="shared" si="4"/>
        <v>342.9800000000003</v>
      </c>
    </row>
    <row r="99" spans="1:12" ht="15">
      <c r="A99" s="191">
        <v>76</v>
      </c>
      <c r="B99" s="191" t="s">
        <v>312</v>
      </c>
      <c r="C99" s="191">
        <v>78</v>
      </c>
      <c r="D99" s="191"/>
      <c r="E99" s="191" t="s">
        <v>10</v>
      </c>
      <c r="F99" s="192">
        <v>342056</v>
      </c>
      <c r="G99" s="193">
        <v>41238</v>
      </c>
      <c r="H99" s="194">
        <v>10248.98</v>
      </c>
      <c r="I99" s="205">
        <v>9324</v>
      </c>
      <c r="J99" s="194">
        <f t="shared" si="5"/>
        <v>924.9799999999996</v>
      </c>
      <c r="K99" s="192">
        <v>14.763</v>
      </c>
      <c r="L99" s="196">
        <f t="shared" si="4"/>
        <v>910.2169999999995</v>
      </c>
    </row>
    <row r="100" spans="1:12" ht="15">
      <c r="A100" s="191">
        <v>77</v>
      </c>
      <c r="B100" s="191" t="s">
        <v>312</v>
      </c>
      <c r="C100" s="191">
        <v>88</v>
      </c>
      <c r="D100" s="191"/>
      <c r="E100" s="191" t="s">
        <v>10</v>
      </c>
      <c r="F100" s="192">
        <v>342061</v>
      </c>
      <c r="G100" s="193">
        <v>41238</v>
      </c>
      <c r="H100" s="194">
        <v>11384.66</v>
      </c>
      <c r="I100" s="205">
        <v>10320.52</v>
      </c>
      <c r="J100" s="194">
        <f t="shared" si="5"/>
        <v>1064.1399999999994</v>
      </c>
      <c r="K100" s="192">
        <v>5</v>
      </c>
      <c r="L100" s="196">
        <f t="shared" si="4"/>
        <v>1059.1399999999994</v>
      </c>
    </row>
    <row r="101" spans="1:12" ht="15">
      <c r="A101" s="191">
        <v>78</v>
      </c>
      <c r="B101" s="191" t="s">
        <v>313</v>
      </c>
      <c r="C101" s="191" t="s">
        <v>314</v>
      </c>
      <c r="D101" s="191"/>
      <c r="E101" s="191" t="s">
        <v>10</v>
      </c>
      <c r="F101" s="192">
        <v>333281</v>
      </c>
      <c r="G101" s="193">
        <v>41238</v>
      </c>
      <c r="H101" s="417" t="s">
        <v>300</v>
      </c>
      <c r="I101" s="418"/>
      <c r="J101" s="419"/>
      <c r="K101" s="192">
        <v>0</v>
      </c>
      <c r="L101" s="196"/>
    </row>
    <row r="102" spans="1:13" ht="15" hidden="1">
      <c r="A102" s="206">
        <v>78</v>
      </c>
      <c r="B102" s="206" t="s">
        <v>313</v>
      </c>
      <c r="C102" s="206" t="s">
        <v>314</v>
      </c>
      <c r="D102" s="206"/>
      <c r="E102" s="206" t="s">
        <v>10</v>
      </c>
      <c r="F102" s="207">
        <v>333281</v>
      </c>
      <c r="G102" s="208">
        <v>41238</v>
      </c>
      <c r="H102" s="209">
        <v>24572.29</v>
      </c>
      <c r="I102" s="205">
        <v>22603.71</v>
      </c>
      <c r="J102" s="209">
        <f t="shared" si="5"/>
        <v>1968.5800000000017</v>
      </c>
      <c r="K102" s="207">
        <v>0</v>
      </c>
      <c r="L102" s="196">
        <f>J102-K102</f>
        <v>1968.5800000000017</v>
      </c>
      <c r="M102" t="s">
        <v>315</v>
      </c>
    </row>
    <row r="103" spans="1:12" ht="15">
      <c r="A103" s="191">
        <v>79</v>
      </c>
      <c r="B103" s="191" t="s">
        <v>313</v>
      </c>
      <c r="C103" s="191" t="s">
        <v>316</v>
      </c>
      <c r="D103" s="191"/>
      <c r="E103" s="191" t="s">
        <v>10</v>
      </c>
      <c r="F103" s="192">
        <v>333543</v>
      </c>
      <c r="G103" s="193">
        <v>41238</v>
      </c>
      <c r="H103" s="194">
        <v>21712.05</v>
      </c>
      <c r="I103" s="205">
        <v>19487.26</v>
      </c>
      <c r="J103" s="194">
        <f t="shared" si="5"/>
        <v>2224.790000000001</v>
      </c>
      <c r="K103" s="192">
        <v>0</v>
      </c>
      <c r="L103" s="196">
        <f aca="true" t="shared" si="6" ref="L103:L165">J103-K103</f>
        <v>2224.790000000001</v>
      </c>
    </row>
    <row r="104" spans="1:12" ht="15">
      <c r="A104" s="191">
        <v>80</v>
      </c>
      <c r="B104" s="191" t="s">
        <v>313</v>
      </c>
      <c r="C104" s="191">
        <v>47</v>
      </c>
      <c r="D104" s="191"/>
      <c r="E104" s="191" t="s">
        <v>10</v>
      </c>
      <c r="F104" s="192">
        <v>334563</v>
      </c>
      <c r="G104" s="193">
        <v>41238</v>
      </c>
      <c r="H104" s="194">
        <v>15130.53</v>
      </c>
      <c r="I104" s="205">
        <v>13752.51</v>
      </c>
      <c r="J104" s="194">
        <f t="shared" si="5"/>
        <v>1378.0200000000004</v>
      </c>
      <c r="K104" s="192">
        <v>16.69</v>
      </c>
      <c r="L104" s="196">
        <f t="shared" si="6"/>
        <v>1361.3300000000004</v>
      </c>
    </row>
    <row r="105" spans="1:12" ht="15">
      <c r="A105" s="191">
        <v>81</v>
      </c>
      <c r="B105" s="191" t="s">
        <v>313</v>
      </c>
      <c r="C105" s="191">
        <v>30</v>
      </c>
      <c r="D105" s="191"/>
      <c r="E105" s="191" t="s">
        <v>10</v>
      </c>
      <c r="F105" s="192">
        <v>340958</v>
      </c>
      <c r="G105" s="193">
        <v>41238</v>
      </c>
      <c r="H105" s="194">
        <v>8124.22</v>
      </c>
      <c r="I105" s="205">
        <v>7370.63</v>
      </c>
      <c r="J105" s="194">
        <f t="shared" si="5"/>
        <v>753.5900000000001</v>
      </c>
      <c r="K105" s="192">
        <v>39.981</v>
      </c>
      <c r="L105" s="196">
        <f t="shared" si="6"/>
        <v>713.6090000000002</v>
      </c>
    </row>
    <row r="106" spans="1:12" ht="15">
      <c r="A106" s="191">
        <v>82</v>
      </c>
      <c r="B106" s="191" t="s">
        <v>313</v>
      </c>
      <c r="C106" s="191">
        <v>43</v>
      </c>
      <c r="D106" s="191"/>
      <c r="E106" s="191" t="s">
        <v>10</v>
      </c>
      <c r="F106" s="192">
        <v>341786</v>
      </c>
      <c r="G106" s="193">
        <v>41238</v>
      </c>
      <c r="H106" s="194">
        <v>24217.64</v>
      </c>
      <c r="I106" s="205">
        <v>22250.81</v>
      </c>
      <c r="J106" s="194">
        <f t="shared" si="5"/>
        <v>1966.829999999998</v>
      </c>
      <c r="K106" s="192">
        <v>0</v>
      </c>
      <c r="L106" s="196">
        <f t="shared" si="6"/>
        <v>1966.829999999998</v>
      </c>
    </row>
    <row r="107" spans="1:12" ht="33">
      <c r="A107" s="224" t="s">
        <v>254</v>
      </c>
      <c r="B107" s="191" t="s">
        <v>313</v>
      </c>
      <c r="C107" s="191">
        <v>63</v>
      </c>
      <c r="D107" s="191"/>
      <c r="E107" s="191" t="s">
        <v>10</v>
      </c>
      <c r="F107" s="192">
        <v>340685</v>
      </c>
      <c r="G107" s="193">
        <v>41238</v>
      </c>
      <c r="H107" s="194">
        <v>6791.35</v>
      </c>
      <c r="I107" s="205">
        <v>6221.89</v>
      </c>
      <c r="J107" s="194">
        <f>H107-I107</f>
        <v>569.46</v>
      </c>
      <c r="K107" s="192"/>
      <c r="L107" s="196">
        <f t="shared" si="6"/>
        <v>569.46</v>
      </c>
    </row>
    <row r="108" spans="1:12" ht="38.25" thickBot="1">
      <c r="A108" s="225" t="s">
        <v>340</v>
      </c>
      <c r="B108" s="226" t="s">
        <v>313</v>
      </c>
      <c r="C108" s="226">
        <v>63</v>
      </c>
      <c r="D108" s="226"/>
      <c r="E108" s="226" t="s">
        <v>10</v>
      </c>
      <c r="F108" s="227">
        <v>345949</v>
      </c>
      <c r="G108" s="228">
        <v>41238</v>
      </c>
      <c r="H108" s="229">
        <v>8853.25</v>
      </c>
      <c r="I108" s="230">
        <v>7725.66</v>
      </c>
      <c r="J108" s="229">
        <f t="shared" si="5"/>
        <v>1127.5900000000001</v>
      </c>
      <c r="K108" s="227"/>
      <c r="L108" s="231">
        <f t="shared" si="6"/>
        <v>1127.5900000000001</v>
      </c>
    </row>
    <row r="109" spans="1:12" ht="15.75" thickBot="1">
      <c r="A109" s="238">
        <v>83</v>
      </c>
      <c r="B109" s="239" t="s">
        <v>313</v>
      </c>
      <c r="C109" s="239">
        <v>63</v>
      </c>
      <c r="D109" s="239"/>
      <c r="E109" s="239" t="s">
        <v>10</v>
      </c>
      <c r="F109" s="240"/>
      <c r="G109" s="241">
        <v>41238</v>
      </c>
      <c r="H109" s="242"/>
      <c r="I109" s="243"/>
      <c r="J109" s="244">
        <f>J107+J108</f>
        <v>1697.0500000000002</v>
      </c>
      <c r="K109" s="240">
        <v>51.054</v>
      </c>
      <c r="L109" s="245">
        <f t="shared" si="6"/>
        <v>1645.996</v>
      </c>
    </row>
    <row r="110" spans="1:12" ht="15">
      <c r="A110" s="232">
        <v>84</v>
      </c>
      <c r="B110" s="232" t="s">
        <v>204</v>
      </c>
      <c r="C110" s="232">
        <v>53</v>
      </c>
      <c r="D110" s="232"/>
      <c r="E110" s="232" t="s">
        <v>10</v>
      </c>
      <c r="F110" s="233">
        <v>332631</v>
      </c>
      <c r="G110" s="234">
        <v>41238</v>
      </c>
      <c r="H110" s="235">
        <v>5060.6</v>
      </c>
      <c r="I110" s="236">
        <v>4658</v>
      </c>
      <c r="J110" s="235">
        <f t="shared" si="5"/>
        <v>402.60000000000036</v>
      </c>
      <c r="K110" s="233">
        <v>20.46</v>
      </c>
      <c r="L110" s="237">
        <f t="shared" si="6"/>
        <v>382.1400000000004</v>
      </c>
    </row>
    <row r="111" spans="1:12" ht="15">
      <c r="A111" s="191">
        <v>85</v>
      </c>
      <c r="B111" s="191" t="s">
        <v>204</v>
      </c>
      <c r="C111" s="191">
        <v>28</v>
      </c>
      <c r="D111" s="191"/>
      <c r="E111" s="191" t="s">
        <v>10</v>
      </c>
      <c r="F111" s="192">
        <v>333586</v>
      </c>
      <c r="G111" s="193">
        <v>41238</v>
      </c>
      <c r="H111" s="194">
        <v>26050.51</v>
      </c>
      <c r="I111" s="205">
        <v>23435.41</v>
      </c>
      <c r="J111" s="194">
        <f t="shared" si="5"/>
        <v>2615.0999999999985</v>
      </c>
      <c r="K111" s="192">
        <v>6</v>
      </c>
      <c r="L111" s="196">
        <f t="shared" si="6"/>
        <v>2609.0999999999985</v>
      </c>
    </row>
    <row r="112" spans="1:12" s="212" customFormat="1" ht="15">
      <c r="A112" s="191">
        <v>86</v>
      </c>
      <c r="B112" s="201" t="s">
        <v>204</v>
      </c>
      <c r="C112" s="201">
        <v>30</v>
      </c>
      <c r="D112" s="201"/>
      <c r="E112" s="201" t="s">
        <v>10</v>
      </c>
      <c r="F112" s="210" t="s">
        <v>11</v>
      </c>
      <c r="G112" s="203">
        <v>41238</v>
      </c>
      <c r="H112" s="204">
        <v>28520</v>
      </c>
      <c r="I112" s="204">
        <v>28151</v>
      </c>
      <c r="J112" s="204">
        <f t="shared" si="5"/>
        <v>369</v>
      </c>
      <c r="K112" s="202">
        <v>50</v>
      </c>
      <c r="L112" s="211">
        <f t="shared" si="6"/>
        <v>319</v>
      </c>
    </row>
    <row r="113" spans="1:12" ht="15">
      <c r="A113" s="191">
        <v>87</v>
      </c>
      <c r="B113" s="191" t="s">
        <v>204</v>
      </c>
      <c r="C113" s="191">
        <v>34</v>
      </c>
      <c r="D113" s="191"/>
      <c r="E113" s="191" t="s">
        <v>10</v>
      </c>
      <c r="F113" s="192">
        <v>334756</v>
      </c>
      <c r="G113" s="193">
        <v>41238</v>
      </c>
      <c r="H113" s="194">
        <v>8165.87</v>
      </c>
      <c r="I113" s="205">
        <v>7551.42</v>
      </c>
      <c r="J113" s="194">
        <f>H113-I113</f>
        <v>614.4499999999998</v>
      </c>
      <c r="K113" s="192">
        <v>0</v>
      </c>
      <c r="L113" s="196">
        <f t="shared" si="6"/>
        <v>614.4499999999998</v>
      </c>
    </row>
    <row r="114" spans="1:12" ht="15">
      <c r="A114" s="191">
        <v>88</v>
      </c>
      <c r="B114" s="191" t="s">
        <v>107</v>
      </c>
      <c r="C114" s="191">
        <v>1</v>
      </c>
      <c r="D114" s="191"/>
      <c r="E114" s="191" t="s">
        <v>10</v>
      </c>
      <c r="F114" s="192">
        <v>338842</v>
      </c>
      <c r="G114" s="193">
        <v>41238</v>
      </c>
      <c r="H114" s="194">
        <v>14369.53</v>
      </c>
      <c r="I114" s="205">
        <v>13062.83</v>
      </c>
      <c r="J114" s="194">
        <f t="shared" si="5"/>
        <v>1306.7000000000007</v>
      </c>
      <c r="K114" s="192">
        <v>0</v>
      </c>
      <c r="L114" s="196">
        <f t="shared" si="6"/>
        <v>1306.7000000000007</v>
      </c>
    </row>
    <row r="115" spans="1:12" ht="15">
      <c r="A115" s="191">
        <v>89</v>
      </c>
      <c r="B115" s="191" t="s">
        <v>107</v>
      </c>
      <c r="C115" s="191">
        <v>5</v>
      </c>
      <c r="D115" s="191"/>
      <c r="E115" s="191" t="s">
        <v>10</v>
      </c>
      <c r="F115" s="192">
        <v>341808</v>
      </c>
      <c r="G115" s="193">
        <v>41238</v>
      </c>
      <c r="H115" s="194">
        <v>19549.49</v>
      </c>
      <c r="I115" s="205">
        <v>17813.77</v>
      </c>
      <c r="J115" s="194">
        <f t="shared" si="5"/>
        <v>1735.7200000000012</v>
      </c>
      <c r="K115" s="192">
        <v>0</v>
      </c>
      <c r="L115" s="196">
        <f t="shared" si="6"/>
        <v>1735.7200000000012</v>
      </c>
    </row>
    <row r="116" spans="1:12" ht="15">
      <c r="A116" s="191">
        <v>90</v>
      </c>
      <c r="B116" s="191" t="s">
        <v>168</v>
      </c>
      <c r="C116" s="191">
        <v>5</v>
      </c>
      <c r="D116" s="191"/>
      <c r="E116" s="191" t="s">
        <v>10</v>
      </c>
      <c r="F116" s="192">
        <v>341912</v>
      </c>
      <c r="G116" s="193">
        <v>41238</v>
      </c>
      <c r="H116" s="194">
        <v>2500.26</v>
      </c>
      <c r="I116" s="205">
        <v>2200.88</v>
      </c>
      <c r="J116" s="194">
        <f t="shared" si="5"/>
        <v>299.3800000000001</v>
      </c>
      <c r="K116" s="192">
        <v>2</v>
      </c>
      <c r="L116" s="196">
        <f t="shared" si="6"/>
        <v>297.3800000000001</v>
      </c>
    </row>
    <row r="117" spans="1:12" ht="15">
      <c r="A117" s="191">
        <v>91</v>
      </c>
      <c r="B117" s="191" t="s">
        <v>168</v>
      </c>
      <c r="C117" s="191" t="s">
        <v>317</v>
      </c>
      <c r="D117" s="191"/>
      <c r="E117" s="191" t="s">
        <v>10</v>
      </c>
      <c r="F117" s="192">
        <v>341941</v>
      </c>
      <c r="G117" s="193">
        <v>41238</v>
      </c>
      <c r="H117" s="194">
        <v>4666.26</v>
      </c>
      <c r="I117" s="205">
        <v>4277.63</v>
      </c>
      <c r="J117" s="194">
        <f t="shared" si="5"/>
        <v>388.6300000000001</v>
      </c>
      <c r="K117" s="192">
        <v>12.75</v>
      </c>
      <c r="L117" s="196">
        <f t="shared" si="6"/>
        <v>375.8800000000001</v>
      </c>
    </row>
    <row r="118" spans="1:12" ht="15">
      <c r="A118" s="191">
        <v>92</v>
      </c>
      <c r="B118" s="191" t="s">
        <v>126</v>
      </c>
      <c r="C118" s="191" t="s">
        <v>318</v>
      </c>
      <c r="D118" s="191"/>
      <c r="E118" s="191" t="s">
        <v>10</v>
      </c>
      <c r="F118" s="192">
        <v>317271</v>
      </c>
      <c r="G118" s="193">
        <v>41238</v>
      </c>
      <c r="H118" s="194">
        <v>14776.71</v>
      </c>
      <c r="I118" s="205">
        <v>13277.69</v>
      </c>
      <c r="J118" s="194">
        <f t="shared" si="5"/>
        <v>1499.0199999999986</v>
      </c>
      <c r="K118" s="192">
        <v>0</v>
      </c>
      <c r="L118" s="196">
        <f t="shared" si="6"/>
        <v>1499.0199999999986</v>
      </c>
    </row>
    <row r="119" spans="1:12" ht="15">
      <c r="A119" s="191">
        <v>93</v>
      </c>
      <c r="B119" s="191" t="s">
        <v>126</v>
      </c>
      <c r="C119" s="191">
        <v>22</v>
      </c>
      <c r="D119" s="191"/>
      <c r="E119" s="191" t="s">
        <v>10</v>
      </c>
      <c r="F119" s="192">
        <v>327389</v>
      </c>
      <c r="G119" s="193">
        <v>41238</v>
      </c>
      <c r="H119" s="194">
        <v>6305.26</v>
      </c>
      <c r="I119" s="205">
        <v>5725.63</v>
      </c>
      <c r="J119" s="194">
        <f t="shared" si="5"/>
        <v>579.6300000000001</v>
      </c>
      <c r="K119" s="192">
        <v>12.43</v>
      </c>
      <c r="L119" s="196">
        <f t="shared" si="6"/>
        <v>567.2000000000002</v>
      </c>
    </row>
    <row r="120" spans="1:12" ht="15">
      <c r="A120" s="191">
        <v>94</v>
      </c>
      <c r="B120" s="191" t="s">
        <v>126</v>
      </c>
      <c r="C120" s="191">
        <v>74</v>
      </c>
      <c r="D120" s="191"/>
      <c r="E120" s="191" t="s">
        <v>10</v>
      </c>
      <c r="F120" s="192">
        <v>329422</v>
      </c>
      <c r="G120" s="193">
        <v>41238</v>
      </c>
      <c r="H120" s="194">
        <v>4441.09</v>
      </c>
      <c r="I120" s="205">
        <v>4068.39</v>
      </c>
      <c r="J120" s="194">
        <f t="shared" si="5"/>
        <v>372.7000000000003</v>
      </c>
      <c r="K120" s="192">
        <v>21.76</v>
      </c>
      <c r="L120" s="196">
        <f t="shared" si="6"/>
        <v>350.9400000000003</v>
      </c>
    </row>
    <row r="121" spans="1:12" ht="15">
      <c r="A121" s="191">
        <v>95</v>
      </c>
      <c r="B121" s="191" t="s">
        <v>126</v>
      </c>
      <c r="C121" s="191">
        <v>26</v>
      </c>
      <c r="D121" s="191"/>
      <c r="E121" s="191" t="s">
        <v>10</v>
      </c>
      <c r="F121" s="192">
        <v>332621</v>
      </c>
      <c r="G121" s="193">
        <v>41238</v>
      </c>
      <c r="H121" s="194">
        <v>4006.73</v>
      </c>
      <c r="I121" s="205">
        <v>3599.45</v>
      </c>
      <c r="J121" s="194">
        <f t="shared" si="5"/>
        <v>407.2800000000002</v>
      </c>
      <c r="K121" s="192">
        <v>38.037</v>
      </c>
      <c r="L121" s="196">
        <f t="shared" si="6"/>
        <v>369.2430000000002</v>
      </c>
    </row>
    <row r="122" spans="1:12" ht="15">
      <c r="A122" s="191">
        <v>96</v>
      </c>
      <c r="B122" s="191" t="s">
        <v>126</v>
      </c>
      <c r="C122" s="191" t="s">
        <v>57</v>
      </c>
      <c r="D122" s="191"/>
      <c r="E122" s="191" t="s">
        <v>10</v>
      </c>
      <c r="F122" s="192">
        <v>332953</v>
      </c>
      <c r="G122" s="193">
        <v>41238</v>
      </c>
      <c r="H122" s="194">
        <v>10717.78</v>
      </c>
      <c r="I122" s="205">
        <v>9870.48</v>
      </c>
      <c r="J122" s="194">
        <f t="shared" si="5"/>
        <v>847.3000000000011</v>
      </c>
      <c r="K122" s="192">
        <v>0</v>
      </c>
      <c r="L122" s="196">
        <f t="shared" si="6"/>
        <v>847.3000000000011</v>
      </c>
    </row>
    <row r="123" spans="1:12" ht="15">
      <c r="A123" s="191">
        <v>97</v>
      </c>
      <c r="B123" s="191" t="s">
        <v>126</v>
      </c>
      <c r="C123" s="191">
        <v>11</v>
      </c>
      <c r="D123" s="191"/>
      <c r="E123" s="191" t="s">
        <v>10</v>
      </c>
      <c r="F123" s="192">
        <v>333446</v>
      </c>
      <c r="G123" s="193">
        <v>41238</v>
      </c>
      <c r="H123" s="194">
        <v>10300.57</v>
      </c>
      <c r="I123" s="205">
        <v>9452.15</v>
      </c>
      <c r="J123" s="194">
        <f t="shared" si="5"/>
        <v>848.4200000000001</v>
      </c>
      <c r="K123" s="192">
        <v>38</v>
      </c>
      <c r="L123" s="196">
        <f t="shared" si="6"/>
        <v>810.4200000000001</v>
      </c>
    </row>
    <row r="124" spans="1:12" ht="15">
      <c r="A124" s="191">
        <v>98</v>
      </c>
      <c r="B124" s="191" t="s">
        <v>126</v>
      </c>
      <c r="C124" s="191">
        <v>35</v>
      </c>
      <c r="D124" s="191"/>
      <c r="E124" s="191" t="s">
        <v>10</v>
      </c>
      <c r="F124" s="192">
        <v>334651</v>
      </c>
      <c r="G124" s="193">
        <v>41238</v>
      </c>
      <c r="H124" s="194">
        <v>6980.26</v>
      </c>
      <c r="I124" s="205">
        <v>6229.8</v>
      </c>
      <c r="J124" s="194">
        <f t="shared" si="5"/>
        <v>750.46</v>
      </c>
      <c r="K124" s="192">
        <v>78.51</v>
      </c>
      <c r="L124" s="196">
        <f t="shared" si="6"/>
        <v>671.95</v>
      </c>
    </row>
    <row r="125" spans="1:12" ht="15">
      <c r="A125" s="191">
        <v>99</v>
      </c>
      <c r="B125" s="191" t="s">
        <v>126</v>
      </c>
      <c r="C125" s="191">
        <v>10</v>
      </c>
      <c r="D125" s="191"/>
      <c r="E125" s="191" t="s">
        <v>10</v>
      </c>
      <c r="F125" s="192">
        <v>340683</v>
      </c>
      <c r="G125" s="193">
        <v>41238</v>
      </c>
      <c r="H125" s="194">
        <v>8409.4</v>
      </c>
      <c r="I125" s="205">
        <v>7753.3</v>
      </c>
      <c r="J125" s="194">
        <f t="shared" si="5"/>
        <v>656.0999999999995</v>
      </c>
      <c r="K125" s="192">
        <v>6</v>
      </c>
      <c r="L125" s="196">
        <f t="shared" si="6"/>
        <v>650.0999999999995</v>
      </c>
    </row>
    <row r="126" spans="1:12" ht="15">
      <c r="A126" s="191">
        <v>100</v>
      </c>
      <c r="B126" s="191" t="s">
        <v>126</v>
      </c>
      <c r="C126" s="191" t="s">
        <v>319</v>
      </c>
      <c r="D126" s="191"/>
      <c r="E126" s="191" t="s">
        <v>10</v>
      </c>
      <c r="F126" s="192">
        <v>341783</v>
      </c>
      <c r="G126" s="193">
        <v>41238</v>
      </c>
      <c r="H126" s="194">
        <v>16290.43</v>
      </c>
      <c r="I126" s="205">
        <v>14651.79</v>
      </c>
      <c r="J126" s="194">
        <f t="shared" si="5"/>
        <v>1638.6399999999994</v>
      </c>
      <c r="K126" s="192">
        <v>16.38</v>
      </c>
      <c r="L126" s="196">
        <f t="shared" si="6"/>
        <v>1622.2599999999993</v>
      </c>
    </row>
    <row r="127" spans="1:12" ht="15">
      <c r="A127" s="191">
        <v>101</v>
      </c>
      <c r="B127" s="191" t="s">
        <v>126</v>
      </c>
      <c r="C127" s="191">
        <v>63</v>
      </c>
      <c r="D127" s="191"/>
      <c r="E127" s="191" t="s">
        <v>10</v>
      </c>
      <c r="F127" s="192">
        <v>327299</v>
      </c>
      <c r="G127" s="193">
        <v>41238</v>
      </c>
      <c r="H127" s="420" t="s">
        <v>305</v>
      </c>
      <c r="I127" s="421"/>
      <c r="J127" s="422"/>
      <c r="K127" s="192">
        <v>272.1</v>
      </c>
      <c r="L127" s="196"/>
    </row>
    <row r="128" spans="1:12" ht="15">
      <c r="A128" s="191">
        <v>102</v>
      </c>
      <c r="B128" s="191" t="s">
        <v>126</v>
      </c>
      <c r="C128" s="191">
        <v>72</v>
      </c>
      <c r="D128" s="191"/>
      <c r="E128" s="191" t="s">
        <v>10</v>
      </c>
      <c r="F128" s="192">
        <v>344126</v>
      </c>
      <c r="G128" s="193">
        <v>41238</v>
      </c>
      <c r="H128" s="194">
        <v>4196.49</v>
      </c>
      <c r="I128" s="205">
        <v>3770.73</v>
      </c>
      <c r="J128" s="194">
        <f>H128-I128</f>
        <v>425.75999999999976</v>
      </c>
      <c r="K128" s="192">
        <v>37.221</v>
      </c>
      <c r="L128" s="196">
        <f t="shared" si="6"/>
        <v>388.53899999999976</v>
      </c>
    </row>
    <row r="129" spans="1:12" ht="15">
      <c r="A129" s="191">
        <v>103</v>
      </c>
      <c r="B129" s="191" t="s">
        <v>126</v>
      </c>
      <c r="C129" s="191">
        <v>21</v>
      </c>
      <c r="D129" s="191"/>
      <c r="E129" s="191" t="s">
        <v>10</v>
      </c>
      <c r="F129" s="192">
        <v>345942</v>
      </c>
      <c r="G129" s="193">
        <v>41238</v>
      </c>
      <c r="H129" s="194">
        <v>3974.98</v>
      </c>
      <c r="I129" s="205">
        <v>3247.16</v>
      </c>
      <c r="J129" s="194">
        <f aca="true" t="shared" si="7" ref="J129:J175">H129-I129</f>
        <v>727.8200000000002</v>
      </c>
      <c r="K129" s="192">
        <v>93.55</v>
      </c>
      <c r="L129" s="196">
        <f t="shared" si="6"/>
        <v>634.2700000000002</v>
      </c>
    </row>
    <row r="130" spans="1:12" ht="15">
      <c r="A130" s="191">
        <v>104</v>
      </c>
      <c r="B130" s="191" t="s">
        <v>117</v>
      </c>
      <c r="C130" s="191">
        <v>10</v>
      </c>
      <c r="D130" s="191"/>
      <c r="E130" s="191" t="s">
        <v>10</v>
      </c>
      <c r="F130" s="192">
        <v>327290</v>
      </c>
      <c r="G130" s="193">
        <v>41238</v>
      </c>
      <c r="H130" s="194">
        <v>19124.91</v>
      </c>
      <c r="I130" s="205">
        <v>17320.95</v>
      </c>
      <c r="J130" s="194">
        <f t="shared" si="7"/>
        <v>1803.9599999999991</v>
      </c>
      <c r="K130" s="192">
        <v>0</v>
      </c>
      <c r="L130" s="196">
        <f t="shared" si="6"/>
        <v>1803.9599999999991</v>
      </c>
    </row>
    <row r="131" spans="1:12" ht="15">
      <c r="A131" s="191">
        <v>105</v>
      </c>
      <c r="B131" s="191" t="s">
        <v>117</v>
      </c>
      <c r="C131" s="191">
        <v>15</v>
      </c>
      <c r="D131" s="191"/>
      <c r="E131" s="191" t="s">
        <v>10</v>
      </c>
      <c r="F131" s="192">
        <v>329402</v>
      </c>
      <c r="G131" s="193">
        <v>41238</v>
      </c>
      <c r="H131" s="194">
        <v>4171.99</v>
      </c>
      <c r="I131" s="205">
        <v>3796.04</v>
      </c>
      <c r="J131" s="194">
        <f t="shared" si="7"/>
        <v>375.9499999999998</v>
      </c>
      <c r="K131" s="192">
        <v>22.83</v>
      </c>
      <c r="L131" s="196">
        <f t="shared" si="6"/>
        <v>353.11999999999983</v>
      </c>
    </row>
    <row r="132" spans="1:12" ht="15">
      <c r="A132" s="191">
        <v>106</v>
      </c>
      <c r="B132" s="191" t="s">
        <v>117</v>
      </c>
      <c r="C132" s="191">
        <v>9</v>
      </c>
      <c r="D132" s="191"/>
      <c r="E132" s="191" t="s">
        <v>10</v>
      </c>
      <c r="F132" s="192">
        <v>329409</v>
      </c>
      <c r="G132" s="193">
        <v>41238</v>
      </c>
      <c r="H132" s="194">
        <v>12529.41</v>
      </c>
      <c r="I132" s="205">
        <v>11369.34</v>
      </c>
      <c r="J132" s="194">
        <f t="shared" si="7"/>
        <v>1160.0699999999997</v>
      </c>
      <c r="K132" s="192">
        <v>12</v>
      </c>
      <c r="L132" s="196">
        <f t="shared" si="6"/>
        <v>1148.0699999999997</v>
      </c>
    </row>
    <row r="133" spans="1:12" ht="15">
      <c r="A133" s="191">
        <v>107</v>
      </c>
      <c r="B133" s="191" t="s">
        <v>117</v>
      </c>
      <c r="C133" s="191">
        <v>32</v>
      </c>
      <c r="D133" s="191"/>
      <c r="E133" s="191" t="s">
        <v>10</v>
      </c>
      <c r="F133" s="192">
        <v>335555</v>
      </c>
      <c r="G133" s="193">
        <v>41238</v>
      </c>
      <c r="H133" s="194">
        <v>8054.77</v>
      </c>
      <c r="I133" s="205">
        <v>7347.14</v>
      </c>
      <c r="J133" s="194">
        <f t="shared" si="7"/>
        <v>707.6300000000001</v>
      </c>
      <c r="K133" s="192">
        <v>24.015</v>
      </c>
      <c r="L133" s="196">
        <f t="shared" si="6"/>
        <v>683.6150000000001</v>
      </c>
    </row>
    <row r="134" spans="1:12" ht="15">
      <c r="A134" s="191">
        <v>108</v>
      </c>
      <c r="B134" s="191" t="s">
        <v>117</v>
      </c>
      <c r="C134" s="191">
        <v>31</v>
      </c>
      <c r="D134" s="191"/>
      <c r="E134" s="191" t="s">
        <v>10</v>
      </c>
      <c r="F134" s="192">
        <v>335562</v>
      </c>
      <c r="G134" s="193">
        <v>41238</v>
      </c>
      <c r="H134" s="194">
        <v>4603.94</v>
      </c>
      <c r="I134" s="205">
        <v>4205.78</v>
      </c>
      <c r="J134" s="194">
        <f t="shared" si="7"/>
        <v>398.15999999999985</v>
      </c>
      <c r="K134" s="192">
        <v>3</v>
      </c>
      <c r="L134" s="196">
        <f t="shared" si="6"/>
        <v>395.15999999999985</v>
      </c>
    </row>
    <row r="135" spans="1:12" ht="15">
      <c r="A135" s="191">
        <v>109</v>
      </c>
      <c r="B135" s="191" t="s">
        <v>117</v>
      </c>
      <c r="C135" s="191">
        <v>36</v>
      </c>
      <c r="D135" s="191"/>
      <c r="E135" s="191" t="s">
        <v>10</v>
      </c>
      <c r="F135" s="192">
        <v>337867</v>
      </c>
      <c r="G135" s="193">
        <v>41238</v>
      </c>
      <c r="H135" s="194">
        <v>7000.18</v>
      </c>
      <c r="I135" s="205">
        <v>6324.87</v>
      </c>
      <c r="J135" s="194">
        <f t="shared" si="7"/>
        <v>675.3100000000004</v>
      </c>
      <c r="K135" s="192">
        <v>53.204</v>
      </c>
      <c r="L135" s="196">
        <f t="shared" si="6"/>
        <v>622.1060000000004</v>
      </c>
    </row>
    <row r="136" spans="1:12" ht="15">
      <c r="A136" s="191">
        <v>110</v>
      </c>
      <c r="B136" s="191" t="s">
        <v>117</v>
      </c>
      <c r="C136" s="191">
        <v>33</v>
      </c>
      <c r="D136" s="191"/>
      <c r="E136" s="191" t="s">
        <v>10</v>
      </c>
      <c r="F136" s="192">
        <v>337874</v>
      </c>
      <c r="G136" s="193">
        <v>41238</v>
      </c>
      <c r="H136" s="194">
        <v>9081.35</v>
      </c>
      <c r="I136" s="205">
        <v>8232.2</v>
      </c>
      <c r="J136" s="194">
        <f t="shared" si="7"/>
        <v>849.1499999999996</v>
      </c>
      <c r="K136" s="192">
        <v>46.31</v>
      </c>
      <c r="L136" s="196">
        <f t="shared" si="6"/>
        <v>802.8399999999997</v>
      </c>
    </row>
    <row r="137" spans="1:12" ht="15">
      <c r="A137" s="191">
        <v>111</v>
      </c>
      <c r="B137" s="191" t="s">
        <v>117</v>
      </c>
      <c r="C137" s="191">
        <v>3</v>
      </c>
      <c r="D137" s="191"/>
      <c r="E137" s="191" t="s">
        <v>10</v>
      </c>
      <c r="F137" s="192">
        <v>338868</v>
      </c>
      <c r="G137" s="193">
        <v>41238</v>
      </c>
      <c r="H137" s="194">
        <v>12928.46</v>
      </c>
      <c r="I137" s="205">
        <v>11814.17</v>
      </c>
      <c r="J137" s="194">
        <f t="shared" si="7"/>
        <v>1114.289999999999</v>
      </c>
      <c r="K137" s="192">
        <v>4.09</v>
      </c>
      <c r="L137" s="196">
        <f t="shared" si="6"/>
        <v>1110.1999999999991</v>
      </c>
    </row>
    <row r="138" spans="1:12" ht="15">
      <c r="A138" s="191">
        <v>112</v>
      </c>
      <c r="B138" s="191" t="s">
        <v>117</v>
      </c>
      <c r="C138" s="191">
        <v>25</v>
      </c>
      <c r="D138" s="191"/>
      <c r="E138" s="191" t="s">
        <v>10</v>
      </c>
      <c r="F138" s="192">
        <v>338869</v>
      </c>
      <c r="G138" s="193">
        <v>41238</v>
      </c>
      <c r="H138" s="194">
        <v>14303.31</v>
      </c>
      <c r="I138" s="205">
        <v>12955.55</v>
      </c>
      <c r="J138" s="194">
        <f t="shared" si="7"/>
        <v>1347.7600000000002</v>
      </c>
      <c r="K138" s="192">
        <v>10</v>
      </c>
      <c r="L138" s="196">
        <f t="shared" si="6"/>
        <v>1337.7600000000002</v>
      </c>
    </row>
    <row r="139" spans="1:12" ht="15">
      <c r="A139" s="191">
        <v>113</v>
      </c>
      <c r="B139" s="191" t="s">
        <v>117</v>
      </c>
      <c r="C139" s="191" t="s">
        <v>320</v>
      </c>
      <c r="D139" s="191"/>
      <c r="E139" s="191" t="s">
        <v>10</v>
      </c>
      <c r="F139" s="192">
        <v>338969</v>
      </c>
      <c r="G139" s="193">
        <v>41238</v>
      </c>
      <c r="H139" s="194">
        <v>9470.68</v>
      </c>
      <c r="I139" s="205">
        <v>8666.3</v>
      </c>
      <c r="J139" s="194">
        <f t="shared" si="7"/>
        <v>804.380000000001</v>
      </c>
      <c r="K139" s="192">
        <v>76</v>
      </c>
      <c r="L139" s="196">
        <f t="shared" si="6"/>
        <v>728.380000000001</v>
      </c>
    </row>
    <row r="140" spans="1:12" ht="15">
      <c r="A140" s="191">
        <v>114</v>
      </c>
      <c r="B140" s="191" t="s">
        <v>117</v>
      </c>
      <c r="C140" s="191">
        <v>37</v>
      </c>
      <c r="D140" s="191"/>
      <c r="E140" s="191" t="s">
        <v>10</v>
      </c>
      <c r="F140" s="192">
        <v>338975</v>
      </c>
      <c r="G140" s="193">
        <v>41238</v>
      </c>
      <c r="H140" s="194">
        <v>10053.93</v>
      </c>
      <c r="I140" s="205">
        <v>9193.61</v>
      </c>
      <c r="J140" s="194">
        <f t="shared" si="7"/>
        <v>860.3199999999997</v>
      </c>
      <c r="K140" s="192">
        <v>31</v>
      </c>
      <c r="L140" s="196">
        <f t="shared" si="6"/>
        <v>829.3199999999997</v>
      </c>
    </row>
    <row r="141" spans="1:12" ht="15">
      <c r="A141" s="191">
        <v>115</v>
      </c>
      <c r="B141" s="191" t="s">
        <v>117</v>
      </c>
      <c r="C141" s="191">
        <v>35</v>
      </c>
      <c r="D141" s="191"/>
      <c r="E141" s="191" t="s">
        <v>10</v>
      </c>
      <c r="F141" s="192">
        <v>339070</v>
      </c>
      <c r="G141" s="193">
        <v>41238</v>
      </c>
      <c r="H141" s="194">
        <v>9941.59</v>
      </c>
      <c r="I141" s="205">
        <v>8986.51</v>
      </c>
      <c r="J141" s="194">
        <f t="shared" si="7"/>
        <v>955.0799999999999</v>
      </c>
      <c r="K141" s="192">
        <v>0</v>
      </c>
      <c r="L141" s="196">
        <f t="shared" si="6"/>
        <v>955.0799999999999</v>
      </c>
    </row>
    <row r="142" spans="1:12" ht="15">
      <c r="A142" s="191">
        <v>116</v>
      </c>
      <c r="B142" s="191" t="s">
        <v>117</v>
      </c>
      <c r="C142" s="191">
        <v>5</v>
      </c>
      <c r="D142" s="191"/>
      <c r="E142" s="191" t="s">
        <v>10</v>
      </c>
      <c r="F142" s="192">
        <v>340533</v>
      </c>
      <c r="G142" s="193">
        <v>41238</v>
      </c>
      <c r="H142" s="194">
        <v>12473.77</v>
      </c>
      <c r="I142" s="205">
        <v>11436.59</v>
      </c>
      <c r="J142" s="194">
        <f t="shared" si="7"/>
        <v>1037.1800000000003</v>
      </c>
      <c r="K142" s="192">
        <v>106.186</v>
      </c>
      <c r="L142" s="196">
        <f t="shared" si="6"/>
        <v>930.9940000000003</v>
      </c>
    </row>
    <row r="143" spans="1:12" ht="15">
      <c r="A143" s="191">
        <v>117</v>
      </c>
      <c r="B143" s="191" t="s">
        <v>117</v>
      </c>
      <c r="C143" s="191" t="s">
        <v>321</v>
      </c>
      <c r="D143" s="191"/>
      <c r="E143" s="191" t="s">
        <v>10</v>
      </c>
      <c r="F143" s="192">
        <v>342152</v>
      </c>
      <c r="G143" s="193">
        <v>41238</v>
      </c>
      <c r="H143" s="194">
        <v>11080.73</v>
      </c>
      <c r="I143" s="205">
        <v>10009.33</v>
      </c>
      <c r="J143" s="194">
        <f t="shared" si="7"/>
        <v>1071.3999999999996</v>
      </c>
      <c r="K143" s="192">
        <v>0</v>
      </c>
      <c r="L143" s="196">
        <f t="shared" si="6"/>
        <v>1071.3999999999996</v>
      </c>
    </row>
    <row r="144" spans="1:12" ht="15">
      <c r="A144" s="191">
        <v>118</v>
      </c>
      <c r="B144" s="191" t="s">
        <v>114</v>
      </c>
      <c r="C144" s="191">
        <v>51</v>
      </c>
      <c r="D144" s="191"/>
      <c r="E144" s="191" t="s">
        <v>10</v>
      </c>
      <c r="F144" s="192">
        <v>336570</v>
      </c>
      <c r="G144" s="193">
        <v>41238</v>
      </c>
      <c r="H144" s="194">
        <v>6331.19</v>
      </c>
      <c r="I144" s="205">
        <v>5784.98</v>
      </c>
      <c r="J144" s="194">
        <f t="shared" si="7"/>
        <v>546.21</v>
      </c>
      <c r="K144" s="192">
        <v>44</v>
      </c>
      <c r="L144" s="196">
        <f t="shared" si="6"/>
        <v>502.21000000000004</v>
      </c>
    </row>
    <row r="145" spans="1:12" ht="15">
      <c r="A145" s="191">
        <v>119</v>
      </c>
      <c r="B145" s="191" t="s">
        <v>114</v>
      </c>
      <c r="C145" s="191">
        <v>13</v>
      </c>
      <c r="D145" s="191"/>
      <c r="E145" s="191" t="s">
        <v>10</v>
      </c>
      <c r="F145" s="192">
        <v>339062</v>
      </c>
      <c r="G145" s="193">
        <v>41238</v>
      </c>
      <c r="H145" s="194">
        <v>13873.51</v>
      </c>
      <c r="I145" s="205">
        <v>12693.89</v>
      </c>
      <c r="J145" s="194">
        <f t="shared" si="7"/>
        <v>1179.6200000000008</v>
      </c>
      <c r="K145" s="192">
        <v>50</v>
      </c>
      <c r="L145" s="196">
        <f t="shared" si="6"/>
        <v>1129.6200000000008</v>
      </c>
    </row>
    <row r="146" spans="1:12" ht="17.25" customHeight="1">
      <c r="A146" s="191">
        <v>120</v>
      </c>
      <c r="B146" s="191" t="s">
        <v>114</v>
      </c>
      <c r="C146" s="191" t="s">
        <v>322</v>
      </c>
      <c r="D146" s="191"/>
      <c r="E146" s="191" t="s">
        <v>10</v>
      </c>
      <c r="F146" s="192">
        <v>340217</v>
      </c>
      <c r="G146" s="193">
        <v>41238</v>
      </c>
      <c r="H146" s="194">
        <v>7952.25</v>
      </c>
      <c r="I146" s="205">
        <v>7152.94</v>
      </c>
      <c r="J146" s="194">
        <f t="shared" si="7"/>
        <v>799.3100000000004</v>
      </c>
      <c r="K146" s="192">
        <v>0</v>
      </c>
      <c r="L146" s="196">
        <f t="shared" si="6"/>
        <v>799.3100000000004</v>
      </c>
    </row>
    <row r="147" spans="1:12" ht="15">
      <c r="A147" s="191">
        <v>121</v>
      </c>
      <c r="B147" s="201" t="s">
        <v>114</v>
      </c>
      <c r="C147" s="201">
        <v>16</v>
      </c>
      <c r="D147" s="201"/>
      <c r="E147" s="201" t="s">
        <v>10</v>
      </c>
      <c r="F147" s="202">
        <v>340691</v>
      </c>
      <c r="G147" s="203">
        <v>41238</v>
      </c>
      <c r="H147" s="204">
        <v>9791.39</v>
      </c>
      <c r="I147" s="205">
        <v>8968.19</v>
      </c>
      <c r="J147" s="204">
        <f t="shared" si="7"/>
        <v>823.1999999999989</v>
      </c>
      <c r="K147" s="202">
        <v>26.163</v>
      </c>
      <c r="L147" s="211">
        <f t="shared" si="6"/>
        <v>797.0369999999989</v>
      </c>
    </row>
    <row r="148" spans="1:12" ht="15">
      <c r="A148" s="191">
        <v>122</v>
      </c>
      <c r="B148" s="201" t="s">
        <v>114</v>
      </c>
      <c r="C148" s="201">
        <v>18</v>
      </c>
      <c r="D148" s="201"/>
      <c r="E148" s="201" t="s">
        <v>10</v>
      </c>
      <c r="F148" s="202">
        <v>340686</v>
      </c>
      <c r="G148" s="203">
        <v>41238</v>
      </c>
      <c r="H148" s="204">
        <v>16473.16</v>
      </c>
      <c r="I148" s="205">
        <v>14961.49</v>
      </c>
      <c r="J148" s="204">
        <f t="shared" si="7"/>
        <v>1511.67</v>
      </c>
      <c r="K148" s="202">
        <v>0</v>
      </c>
      <c r="L148" s="211">
        <f t="shared" si="6"/>
        <v>1511.67</v>
      </c>
    </row>
    <row r="149" spans="1:12" ht="15">
      <c r="A149" s="191">
        <v>123</v>
      </c>
      <c r="B149" s="201" t="s">
        <v>114</v>
      </c>
      <c r="C149" s="201" t="s">
        <v>323</v>
      </c>
      <c r="D149" s="201"/>
      <c r="E149" s="201" t="s">
        <v>10</v>
      </c>
      <c r="F149" s="202">
        <v>340689</v>
      </c>
      <c r="G149" s="203">
        <v>41238</v>
      </c>
      <c r="H149" s="204">
        <v>6115.83</v>
      </c>
      <c r="I149" s="205">
        <v>5516.46</v>
      </c>
      <c r="J149" s="204">
        <f t="shared" si="7"/>
        <v>599.3699999999999</v>
      </c>
      <c r="K149" s="202">
        <v>0</v>
      </c>
      <c r="L149" s="211">
        <f t="shared" si="6"/>
        <v>599.3699999999999</v>
      </c>
    </row>
    <row r="150" spans="1:12" ht="15">
      <c r="A150" s="191">
        <v>124</v>
      </c>
      <c r="B150" s="201" t="s">
        <v>114</v>
      </c>
      <c r="C150" s="201" t="s">
        <v>324</v>
      </c>
      <c r="D150" s="201"/>
      <c r="E150" s="201" t="s">
        <v>10</v>
      </c>
      <c r="F150" s="202">
        <v>340218</v>
      </c>
      <c r="G150" s="203">
        <v>41238</v>
      </c>
      <c r="H150" s="204">
        <v>9821.32</v>
      </c>
      <c r="I150" s="205">
        <v>8834</v>
      </c>
      <c r="J150" s="204">
        <f t="shared" si="7"/>
        <v>987.3199999999997</v>
      </c>
      <c r="K150" s="202">
        <v>0</v>
      </c>
      <c r="L150" s="211">
        <f t="shared" si="6"/>
        <v>987.3199999999997</v>
      </c>
    </row>
    <row r="151" spans="1:12" ht="15">
      <c r="A151" s="191">
        <v>125</v>
      </c>
      <c r="B151" s="191" t="s">
        <v>114</v>
      </c>
      <c r="C151" s="191" t="s">
        <v>325</v>
      </c>
      <c r="D151" s="191"/>
      <c r="E151" s="191" t="s">
        <v>10</v>
      </c>
      <c r="F151" s="192">
        <v>341214</v>
      </c>
      <c r="G151" s="193">
        <v>41238</v>
      </c>
      <c r="H151" s="194">
        <v>7883.36</v>
      </c>
      <c r="I151" s="205">
        <v>7149.75</v>
      </c>
      <c r="J151" s="194">
        <f t="shared" si="7"/>
        <v>733.6099999999997</v>
      </c>
      <c r="K151" s="192">
        <v>0</v>
      </c>
      <c r="L151" s="196">
        <f t="shared" si="6"/>
        <v>733.6099999999997</v>
      </c>
    </row>
    <row r="152" spans="1:12" ht="15">
      <c r="A152" s="191">
        <v>126</v>
      </c>
      <c r="B152" s="191" t="s">
        <v>114</v>
      </c>
      <c r="C152" s="191">
        <v>36</v>
      </c>
      <c r="D152" s="191"/>
      <c r="E152" s="191" t="s">
        <v>10</v>
      </c>
      <c r="F152" s="192">
        <v>341909</v>
      </c>
      <c r="G152" s="193">
        <v>41238</v>
      </c>
      <c r="H152" s="194">
        <v>4632.75</v>
      </c>
      <c r="I152" s="205">
        <v>4268.12</v>
      </c>
      <c r="J152" s="194">
        <f t="shared" si="7"/>
        <v>364.6300000000001</v>
      </c>
      <c r="K152" s="192">
        <v>20.58</v>
      </c>
      <c r="L152" s="196">
        <f t="shared" si="6"/>
        <v>344.0500000000001</v>
      </c>
    </row>
    <row r="153" spans="1:12" ht="15">
      <c r="A153" s="191">
        <v>127</v>
      </c>
      <c r="B153" s="191" t="s">
        <v>114</v>
      </c>
      <c r="C153" s="191">
        <v>34</v>
      </c>
      <c r="D153" s="191"/>
      <c r="E153" s="191" t="s">
        <v>10</v>
      </c>
      <c r="F153" s="192">
        <v>341913</v>
      </c>
      <c r="G153" s="193">
        <v>41238</v>
      </c>
      <c r="H153" s="194">
        <v>5956.23</v>
      </c>
      <c r="I153" s="205">
        <v>5511.68</v>
      </c>
      <c r="J153" s="194">
        <f t="shared" si="7"/>
        <v>444.5499999999993</v>
      </c>
      <c r="K153" s="192">
        <v>2</v>
      </c>
      <c r="L153" s="196">
        <f t="shared" si="6"/>
        <v>442.5499999999993</v>
      </c>
    </row>
    <row r="154" spans="1:12" ht="15">
      <c r="A154" s="191">
        <v>128</v>
      </c>
      <c r="B154" s="191" t="s">
        <v>114</v>
      </c>
      <c r="C154" s="191">
        <v>35</v>
      </c>
      <c r="D154" s="191"/>
      <c r="E154" s="191" t="s">
        <v>10</v>
      </c>
      <c r="F154" s="192">
        <v>342471</v>
      </c>
      <c r="G154" s="193">
        <v>41238</v>
      </c>
      <c r="H154" s="194">
        <v>8465.75</v>
      </c>
      <c r="I154" s="205">
        <v>7643.85</v>
      </c>
      <c r="J154" s="194">
        <f t="shared" si="7"/>
        <v>821.8999999999996</v>
      </c>
      <c r="K154" s="192">
        <v>20</v>
      </c>
      <c r="L154" s="196">
        <f t="shared" si="6"/>
        <v>801.8999999999996</v>
      </c>
    </row>
    <row r="155" spans="1:12" ht="15">
      <c r="A155" s="191">
        <v>129</v>
      </c>
      <c r="B155" s="201" t="s">
        <v>114</v>
      </c>
      <c r="C155" s="201">
        <v>38</v>
      </c>
      <c r="D155" s="201"/>
      <c r="E155" s="201" t="s">
        <v>10</v>
      </c>
      <c r="F155" s="210" t="s">
        <v>12</v>
      </c>
      <c r="G155" s="203">
        <v>41238</v>
      </c>
      <c r="H155" s="204">
        <v>48000</v>
      </c>
      <c r="I155" s="204">
        <v>47480</v>
      </c>
      <c r="J155" s="204">
        <f t="shared" si="7"/>
        <v>520</v>
      </c>
      <c r="K155" s="202">
        <v>1</v>
      </c>
      <c r="L155" s="211">
        <f t="shared" si="6"/>
        <v>519</v>
      </c>
    </row>
    <row r="156" spans="1:12" ht="15">
      <c r="A156" s="191">
        <v>130</v>
      </c>
      <c r="B156" s="191" t="s">
        <v>114</v>
      </c>
      <c r="C156" s="191">
        <v>5</v>
      </c>
      <c r="D156" s="191"/>
      <c r="E156" s="191" t="s">
        <v>10</v>
      </c>
      <c r="F156" s="192">
        <v>343457</v>
      </c>
      <c r="G156" s="193">
        <v>41238</v>
      </c>
      <c r="H156" s="194">
        <v>10695.23</v>
      </c>
      <c r="I156" s="205">
        <v>9964.92</v>
      </c>
      <c r="J156" s="194">
        <f t="shared" si="7"/>
        <v>730.3099999999995</v>
      </c>
      <c r="K156" s="192">
        <v>11</v>
      </c>
      <c r="L156" s="196">
        <f t="shared" si="6"/>
        <v>719.3099999999995</v>
      </c>
    </row>
    <row r="157" spans="1:12" ht="15">
      <c r="A157" s="191">
        <v>131</v>
      </c>
      <c r="B157" s="191" t="s">
        <v>114</v>
      </c>
      <c r="C157" s="191">
        <v>32</v>
      </c>
      <c r="D157" s="191"/>
      <c r="E157" s="191" t="s">
        <v>10</v>
      </c>
      <c r="F157" s="192">
        <v>344122</v>
      </c>
      <c r="G157" s="193">
        <v>41238</v>
      </c>
      <c r="H157" s="194">
        <v>5556.66</v>
      </c>
      <c r="I157" s="205">
        <v>5118.34</v>
      </c>
      <c r="J157" s="194">
        <f t="shared" si="7"/>
        <v>438.3199999999997</v>
      </c>
      <c r="K157" s="192">
        <v>11</v>
      </c>
      <c r="L157" s="196">
        <f t="shared" si="6"/>
        <v>427.3199999999997</v>
      </c>
    </row>
    <row r="158" spans="1:12" ht="15">
      <c r="A158" s="191">
        <v>132</v>
      </c>
      <c r="B158" s="191" t="s">
        <v>114</v>
      </c>
      <c r="C158" s="191">
        <v>11</v>
      </c>
      <c r="D158" s="191"/>
      <c r="E158" s="191" t="s">
        <v>10</v>
      </c>
      <c r="F158" s="192">
        <v>345534</v>
      </c>
      <c r="G158" s="193">
        <v>41238</v>
      </c>
      <c r="H158" s="194">
        <v>5673.77</v>
      </c>
      <c r="I158" s="205">
        <v>4967.18</v>
      </c>
      <c r="J158" s="194">
        <f t="shared" si="7"/>
        <v>706.5900000000001</v>
      </c>
      <c r="K158" s="192">
        <v>4</v>
      </c>
      <c r="L158" s="196">
        <f t="shared" si="6"/>
        <v>702.5900000000001</v>
      </c>
    </row>
    <row r="159" spans="1:12" ht="15" customHeight="1">
      <c r="A159" s="191">
        <v>133</v>
      </c>
      <c r="B159" s="191" t="s">
        <v>326</v>
      </c>
      <c r="C159" s="191">
        <v>31</v>
      </c>
      <c r="D159" s="191"/>
      <c r="E159" s="191" t="s">
        <v>10</v>
      </c>
      <c r="F159" s="192">
        <v>76089</v>
      </c>
      <c r="G159" s="193">
        <v>41238</v>
      </c>
      <c r="H159" s="194">
        <v>8149.31</v>
      </c>
      <c r="I159" s="205">
        <v>7386.82</v>
      </c>
      <c r="J159" s="194">
        <f t="shared" si="7"/>
        <v>762.4900000000007</v>
      </c>
      <c r="K159" s="192">
        <v>61.84</v>
      </c>
      <c r="L159" s="196">
        <f t="shared" si="6"/>
        <v>700.6500000000007</v>
      </c>
    </row>
    <row r="160" spans="1:12" ht="15">
      <c r="A160" s="191">
        <v>134</v>
      </c>
      <c r="B160" s="191" t="s">
        <v>327</v>
      </c>
      <c r="C160" s="191">
        <v>23</v>
      </c>
      <c r="D160" s="191"/>
      <c r="E160" s="191" t="s">
        <v>10</v>
      </c>
      <c r="F160" s="192">
        <v>337859</v>
      </c>
      <c r="G160" s="193">
        <v>41238</v>
      </c>
      <c r="H160" s="194">
        <v>4887.6</v>
      </c>
      <c r="I160" s="205">
        <v>4434.84</v>
      </c>
      <c r="J160" s="194">
        <f t="shared" si="7"/>
        <v>452.7600000000002</v>
      </c>
      <c r="K160" s="192">
        <v>1</v>
      </c>
      <c r="L160" s="196">
        <f t="shared" si="6"/>
        <v>451.7600000000002</v>
      </c>
    </row>
    <row r="161" spans="1:12" ht="15">
      <c r="A161" s="191">
        <v>135</v>
      </c>
      <c r="B161" s="191" t="s">
        <v>327</v>
      </c>
      <c r="C161" s="191">
        <v>14</v>
      </c>
      <c r="D161" s="191"/>
      <c r="E161" s="191" t="s">
        <v>10</v>
      </c>
      <c r="F161" s="192">
        <v>345553</v>
      </c>
      <c r="G161" s="193">
        <v>41238</v>
      </c>
      <c r="H161" s="194">
        <v>7131.45</v>
      </c>
      <c r="I161" s="205">
        <v>6210.9</v>
      </c>
      <c r="J161" s="194">
        <f t="shared" si="7"/>
        <v>920.5500000000002</v>
      </c>
      <c r="K161" s="192">
        <v>38.61</v>
      </c>
      <c r="L161" s="196">
        <f t="shared" si="6"/>
        <v>881.9400000000002</v>
      </c>
    </row>
    <row r="162" spans="1:12" ht="15">
      <c r="A162" s="191">
        <v>136</v>
      </c>
      <c r="B162" s="191" t="s">
        <v>110</v>
      </c>
      <c r="C162" s="191">
        <v>2</v>
      </c>
      <c r="D162" s="191"/>
      <c r="E162" s="191" t="s">
        <v>10</v>
      </c>
      <c r="F162" s="192">
        <v>332650</v>
      </c>
      <c r="G162" s="193">
        <v>41238</v>
      </c>
      <c r="H162" s="194">
        <v>2962.55</v>
      </c>
      <c r="I162" s="205">
        <v>2705.76</v>
      </c>
      <c r="J162" s="194">
        <f t="shared" si="7"/>
        <v>256.78999999999996</v>
      </c>
      <c r="K162" s="192">
        <v>38.53</v>
      </c>
      <c r="L162" s="196">
        <f t="shared" si="6"/>
        <v>218.25999999999996</v>
      </c>
    </row>
    <row r="163" spans="1:12" ht="15">
      <c r="A163" s="191">
        <v>137</v>
      </c>
      <c r="B163" s="191" t="s">
        <v>110</v>
      </c>
      <c r="C163" s="191">
        <v>7</v>
      </c>
      <c r="D163" s="191"/>
      <c r="E163" s="191" t="s">
        <v>10</v>
      </c>
      <c r="F163" s="192">
        <v>341374</v>
      </c>
      <c r="G163" s="193">
        <v>41238</v>
      </c>
      <c r="H163" s="194">
        <v>4000.53</v>
      </c>
      <c r="I163" s="205">
        <v>3631.03</v>
      </c>
      <c r="J163" s="194">
        <f t="shared" si="7"/>
        <v>369.5</v>
      </c>
      <c r="K163" s="192">
        <v>65</v>
      </c>
      <c r="L163" s="196">
        <f t="shared" si="6"/>
        <v>304.5</v>
      </c>
    </row>
    <row r="164" spans="1:12" ht="15">
      <c r="A164" s="191">
        <v>138</v>
      </c>
      <c r="B164" s="191" t="s">
        <v>123</v>
      </c>
      <c r="C164" s="191">
        <v>41</v>
      </c>
      <c r="D164" s="191"/>
      <c r="E164" s="191" t="s">
        <v>10</v>
      </c>
      <c r="F164" s="192">
        <v>327136</v>
      </c>
      <c r="G164" s="193">
        <v>41238</v>
      </c>
      <c r="H164" s="194">
        <v>6154.97</v>
      </c>
      <c r="I164" s="205">
        <v>5563.33</v>
      </c>
      <c r="J164" s="194">
        <f t="shared" si="7"/>
        <v>591.6400000000003</v>
      </c>
      <c r="K164" s="192">
        <v>0</v>
      </c>
      <c r="L164" s="196">
        <f t="shared" si="6"/>
        <v>591.6400000000003</v>
      </c>
    </row>
    <row r="165" spans="1:12" ht="15">
      <c r="A165" s="191">
        <v>139</v>
      </c>
      <c r="B165" s="191" t="s">
        <v>123</v>
      </c>
      <c r="C165" s="191">
        <v>12</v>
      </c>
      <c r="D165" s="191"/>
      <c r="E165" s="191" t="s">
        <v>10</v>
      </c>
      <c r="F165" s="192">
        <v>339215</v>
      </c>
      <c r="G165" s="193">
        <v>41238</v>
      </c>
      <c r="H165" s="194">
        <v>24293.68</v>
      </c>
      <c r="I165" s="205">
        <v>21807.43</v>
      </c>
      <c r="J165" s="194">
        <f t="shared" si="7"/>
        <v>2486.25</v>
      </c>
      <c r="K165" s="192">
        <v>0</v>
      </c>
      <c r="L165" s="196">
        <f t="shared" si="6"/>
        <v>2486.25</v>
      </c>
    </row>
    <row r="166" spans="1:12" ht="15">
      <c r="A166" s="191">
        <v>140</v>
      </c>
      <c r="B166" s="201" t="s">
        <v>169</v>
      </c>
      <c r="C166" s="201">
        <v>29</v>
      </c>
      <c r="D166" s="201"/>
      <c r="E166" s="201" t="s">
        <v>10</v>
      </c>
      <c r="F166" s="202">
        <v>327185</v>
      </c>
      <c r="G166" s="203">
        <v>41238</v>
      </c>
      <c r="H166" s="423" t="s">
        <v>300</v>
      </c>
      <c r="I166" s="424"/>
      <c r="J166" s="425"/>
      <c r="K166" s="202">
        <v>0</v>
      </c>
      <c r="L166" s="196"/>
    </row>
    <row r="167" spans="1:12" ht="15">
      <c r="A167" s="191">
        <v>141</v>
      </c>
      <c r="B167" s="191" t="s">
        <v>169</v>
      </c>
      <c r="C167" s="191">
        <v>31</v>
      </c>
      <c r="D167" s="191"/>
      <c r="E167" s="191" t="s">
        <v>10</v>
      </c>
      <c r="F167" s="192">
        <v>327293</v>
      </c>
      <c r="G167" s="193">
        <v>41238</v>
      </c>
      <c r="H167" s="194">
        <v>12839.96</v>
      </c>
      <c r="I167" s="205">
        <v>11734.04</v>
      </c>
      <c r="J167" s="194">
        <f t="shared" si="7"/>
        <v>1105.9199999999983</v>
      </c>
      <c r="K167" s="192">
        <v>0</v>
      </c>
      <c r="L167" s="196">
        <f aca="true" t="shared" si="8" ref="L167:L198">J167-K167</f>
        <v>1105.9199999999983</v>
      </c>
    </row>
    <row r="168" spans="1:12" ht="15">
      <c r="A168" s="191">
        <v>142</v>
      </c>
      <c r="B168" s="191" t="s">
        <v>169</v>
      </c>
      <c r="C168" s="191">
        <v>20</v>
      </c>
      <c r="D168" s="191"/>
      <c r="E168" s="191" t="s">
        <v>10</v>
      </c>
      <c r="F168" s="192">
        <v>336571</v>
      </c>
      <c r="G168" s="193">
        <v>41238</v>
      </c>
      <c r="H168" s="194">
        <v>5559.31</v>
      </c>
      <c r="I168" s="205">
        <v>5172.43</v>
      </c>
      <c r="J168" s="194">
        <f t="shared" si="7"/>
        <v>386.8800000000001</v>
      </c>
      <c r="K168" s="192">
        <v>6</v>
      </c>
      <c r="L168" s="196">
        <f t="shared" si="8"/>
        <v>380.8800000000001</v>
      </c>
    </row>
    <row r="169" spans="1:12" ht="15">
      <c r="A169" s="191">
        <v>143</v>
      </c>
      <c r="B169" s="191" t="s">
        <v>169</v>
      </c>
      <c r="C169" s="191">
        <v>24</v>
      </c>
      <c r="D169" s="191"/>
      <c r="E169" s="191" t="s">
        <v>10</v>
      </c>
      <c r="F169" s="192">
        <v>337868</v>
      </c>
      <c r="G169" s="193">
        <v>41238</v>
      </c>
      <c r="H169" s="194">
        <v>4493.11</v>
      </c>
      <c r="I169" s="205">
        <v>4107.09</v>
      </c>
      <c r="J169" s="194">
        <f t="shared" si="7"/>
        <v>386.0199999999995</v>
      </c>
      <c r="K169" s="192">
        <v>0</v>
      </c>
      <c r="L169" s="196">
        <f t="shared" si="8"/>
        <v>386.0199999999995</v>
      </c>
    </row>
    <row r="170" spans="1:12" ht="15">
      <c r="A170" s="191">
        <v>144</v>
      </c>
      <c r="B170" s="191" t="s">
        <v>169</v>
      </c>
      <c r="C170" s="191">
        <v>15</v>
      </c>
      <c r="D170" s="191"/>
      <c r="E170" s="191" t="s">
        <v>10</v>
      </c>
      <c r="F170" s="192">
        <v>342062</v>
      </c>
      <c r="G170" s="193">
        <v>41238</v>
      </c>
      <c r="H170" s="194">
        <v>12602.33</v>
      </c>
      <c r="I170" s="205">
        <v>11407.35</v>
      </c>
      <c r="J170" s="194">
        <f t="shared" si="7"/>
        <v>1194.9799999999996</v>
      </c>
      <c r="K170" s="192">
        <v>0</v>
      </c>
      <c r="L170" s="196">
        <f t="shared" si="8"/>
        <v>1194.9799999999996</v>
      </c>
    </row>
    <row r="171" spans="1:12" ht="15">
      <c r="A171" s="191">
        <v>145</v>
      </c>
      <c r="B171" s="191" t="s">
        <v>169</v>
      </c>
      <c r="C171" s="191">
        <v>21</v>
      </c>
      <c r="D171" s="191"/>
      <c r="E171" s="191" t="s">
        <v>10</v>
      </c>
      <c r="F171" s="192">
        <v>342780</v>
      </c>
      <c r="G171" s="193">
        <v>41238</v>
      </c>
      <c r="H171" s="194">
        <v>2786.82</v>
      </c>
      <c r="I171" s="205">
        <v>2496.89</v>
      </c>
      <c r="J171" s="194">
        <f t="shared" si="7"/>
        <v>289.9300000000003</v>
      </c>
      <c r="K171" s="192">
        <v>13.98</v>
      </c>
      <c r="L171" s="196">
        <f t="shared" si="8"/>
        <v>275.9500000000003</v>
      </c>
    </row>
    <row r="172" spans="1:12" ht="15">
      <c r="A172" s="191">
        <v>146</v>
      </c>
      <c r="B172" s="191" t="s">
        <v>328</v>
      </c>
      <c r="C172" s="191">
        <v>2</v>
      </c>
      <c r="D172" s="191"/>
      <c r="E172" s="191" t="s">
        <v>10</v>
      </c>
      <c r="F172" s="192">
        <v>329377</v>
      </c>
      <c r="G172" s="193">
        <v>41238</v>
      </c>
      <c r="H172" s="194">
        <v>12422.61</v>
      </c>
      <c r="I172" s="205">
        <v>11238.95</v>
      </c>
      <c r="J172" s="194">
        <f>H172-I172</f>
        <v>1183.6599999999999</v>
      </c>
      <c r="K172" s="192">
        <v>14</v>
      </c>
      <c r="L172" s="196">
        <f t="shared" si="8"/>
        <v>1169.6599999999999</v>
      </c>
    </row>
    <row r="173" spans="1:12" ht="15">
      <c r="A173" s="191">
        <v>147</v>
      </c>
      <c r="B173" s="191" t="s">
        <v>328</v>
      </c>
      <c r="C173" s="191">
        <v>8</v>
      </c>
      <c r="D173" s="191"/>
      <c r="E173" s="191" t="s">
        <v>10</v>
      </c>
      <c r="F173" s="192">
        <v>337901</v>
      </c>
      <c r="G173" s="193">
        <v>41238</v>
      </c>
      <c r="H173" s="194">
        <v>3879.35</v>
      </c>
      <c r="I173" s="205">
        <v>3516.8</v>
      </c>
      <c r="J173" s="194">
        <f t="shared" si="7"/>
        <v>362.5499999999997</v>
      </c>
      <c r="K173" s="192">
        <v>15.8</v>
      </c>
      <c r="L173" s="196">
        <f t="shared" si="8"/>
        <v>346.7499999999997</v>
      </c>
    </row>
    <row r="174" spans="1:12" ht="15">
      <c r="A174" s="191">
        <v>148</v>
      </c>
      <c r="B174" s="191" t="s">
        <v>328</v>
      </c>
      <c r="C174" s="191">
        <v>12</v>
      </c>
      <c r="D174" s="191"/>
      <c r="E174" s="191" t="s">
        <v>10</v>
      </c>
      <c r="F174" s="192">
        <v>340062</v>
      </c>
      <c r="G174" s="193">
        <v>41238</v>
      </c>
      <c r="H174" s="194">
        <v>3894.87</v>
      </c>
      <c r="I174" s="205">
        <v>3535.48</v>
      </c>
      <c r="J174" s="194">
        <f t="shared" si="7"/>
        <v>359.3899999999999</v>
      </c>
      <c r="K174" s="192">
        <v>18.81</v>
      </c>
      <c r="L174" s="196">
        <f t="shared" si="8"/>
        <v>340.57999999999987</v>
      </c>
    </row>
    <row r="175" spans="1:12" ht="15">
      <c r="A175" s="191">
        <v>149</v>
      </c>
      <c r="B175" s="191" t="s">
        <v>328</v>
      </c>
      <c r="C175" s="191">
        <v>5</v>
      </c>
      <c r="D175" s="191"/>
      <c r="E175" s="191" t="s">
        <v>10</v>
      </c>
      <c r="F175" s="192">
        <v>340226</v>
      </c>
      <c r="G175" s="193">
        <v>41238</v>
      </c>
      <c r="H175" s="194">
        <v>6556.07</v>
      </c>
      <c r="I175" s="205">
        <v>6045.19</v>
      </c>
      <c r="J175" s="194">
        <f t="shared" si="7"/>
        <v>510.8800000000001</v>
      </c>
      <c r="K175" s="192">
        <v>34.741</v>
      </c>
      <c r="L175" s="196">
        <f t="shared" si="8"/>
        <v>476.1390000000001</v>
      </c>
    </row>
    <row r="176" spans="1:12" ht="15">
      <c r="A176" s="191">
        <v>150</v>
      </c>
      <c r="B176" s="191" t="s">
        <v>209</v>
      </c>
      <c r="C176" s="191">
        <v>20</v>
      </c>
      <c r="D176" s="191"/>
      <c r="E176" s="191" t="s">
        <v>10</v>
      </c>
      <c r="F176" s="192">
        <v>337866</v>
      </c>
      <c r="G176" s="193">
        <v>41238</v>
      </c>
      <c r="H176" s="420" t="s">
        <v>305</v>
      </c>
      <c r="I176" s="421"/>
      <c r="J176" s="422"/>
      <c r="K176" s="192">
        <v>0</v>
      </c>
      <c r="L176" s="196"/>
    </row>
    <row r="177" spans="1:12" ht="15">
      <c r="A177" s="191">
        <v>151</v>
      </c>
      <c r="B177" s="191" t="s">
        <v>209</v>
      </c>
      <c r="C177" s="191">
        <v>22</v>
      </c>
      <c r="D177" s="191"/>
      <c r="E177" s="191" t="s">
        <v>10</v>
      </c>
      <c r="F177" s="192">
        <v>337865</v>
      </c>
      <c r="G177" s="193">
        <v>41238</v>
      </c>
      <c r="H177" s="420" t="s">
        <v>305</v>
      </c>
      <c r="I177" s="421"/>
      <c r="J177" s="422"/>
      <c r="K177" s="192">
        <v>28</v>
      </c>
      <c r="L177" s="196"/>
    </row>
    <row r="178" spans="1:12" ht="15">
      <c r="A178" s="191">
        <v>152</v>
      </c>
      <c r="B178" s="191" t="s">
        <v>206</v>
      </c>
      <c r="C178" s="191">
        <v>47</v>
      </c>
      <c r="D178" s="191"/>
      <c r="E178" s="191" t="s">
        <v>10</v>
      </c>
      <c r="F178" s="192">
        <v>329233</v>
      </c>
      <c r="G178" s="193">
        <v>41238</v>
      </c>
      <c r="H178" s="194">
        <v>9038.13</v>
      </c>
      <c r="I178" s="205">
        <v>8298.16</v>
      </c>
      <c r="J178" s="194">
        <f>H178-I178</f>
        <v>739.9699999999993</v>
      </c>
      <c r="K178" s="192">
        <v>37</v>
      </c>
      <c r="L178" s="196">
        <f t="shared" si="8"/>
        <v>702.9699999999993</v>
      </c>
    </row>
    <row r="179" spans="1:12" ht="15">
      <c r="A179" s="191">
        <v>153</v>
      </c>
      <c r="B179" s="191" t="s">
        <v>206</v>
      </c>
      <c r="C179" s="191">
        <v>49</v>
      </c>
      <c r="D179" s="191"/>
      <c r="E179" s="191" t="s">
        <v>10</v>
      </c>
      <c r="F179" s="192">
        <v>329251</v>
      </c>
      <c r="G179" s="193">
        <v>41238</v>
      </c>
      <c r="H179" s="194">
        <v>4628.83</v>
      </c>
      <c r="I179" s="205">
        <v>4230.85</v>
      </c>
      <c r="J179" s="194">
        <f aca="true" t="shared" si="9" ref="J179:J185">H179-I179</f>
        <v>397.97999999999956</v>
      </c>
      <c r="K179" s="192">
        <v>13.66</v>
      </c>
      <c r="L179" s="196">
        <f t="shared" si="8"/>
        <v>384.31999999999954</v>
      </c>
    </row>
    <row r="180" spans="1:12" ht="15">
      <c r="A180" s="191">
        <v>154</v>
      </c>
      <c r="B180" s="191" t="s">
        <v>329</v>
      </c>
      <c r="C180" s="191">
        <v>7</v>
      </c>
      <c r="D180" s="191"/>
      <c r="E180" s="191" t="s">
        <v>10</v>
      </c>
      <c r="F180" s="192">
        <v>329413</v>
      </c>
      <c r="G180" s="193">
        <v>41238</v>
      </c>
      <c r="H180" s="194">
        <v>29746.74</v>
      </c>
      <c r="I180" s="205">
        <v>26689.69</v>
      </c>
      <c r="J180" s="194">
        <f t="shared" si="9"/>
        <v>3057.050000000003</v>
      </c>
      <c r="K180" s="192">
        <v>7</v>
      </c>
      <c r="L180" s="196">
        <f t="shared" si="8"/>
        <v>3050.050000000003</v>
      </c>
    </row>
    <row r="181" spans="1:12" ht="15">
      <c r="A181" s="191">
        <v>155</v>
      </c>
      <c r="B181" s="191" t="s">
        <v>329</v>
      </c>
      <c r="C181" s="191">
        <v>5</v>
      </c>
      <c r="D181" s="191"/>
      <c r="E181" s="191" t="s">
        <v>10</v>
      </c>
      <c r="F181" s="192">
        <v>341804</v>
      </c>
      <c r="G181" s="193">
        <v>41238</v>
      </c>
      <c r="H181" s="194">
        <v>18692.21</v>
      </c>
      <c r="I181" s="205">
        <v>16309.94</v>
      </c>
      <c r="J181" s="194">
        <f t="shared" si="9"/>
        <v>2382.2699999999986</v>
      </c>
      <c r="K181" s="192">
        <v>33</v>
      </c>
      <c r="L181" s="196">
        <f t="shared" si="8"/>
        <v>2349.2699999999986</v>
      </c>
    </row>
    <row r="182" spans="1:12" ht="15">
      <c r="A182" s="191">
        <v>156</v>
      </c>
      <c r="B182" s="191" t="s">
        <v>208</v>
      </c>
      <c r="C182" s="191">
        <v>66</v>
      </c>
      <c r="D182" s="191"/>
      <c r="E182" s="191" t="s">
        <v>10</v>
      </c>
      <c r="F182" s="192">
        <v>340634</v>
      </c>
      <c r="G182" s="193">
        <v>41238</v>
      </c>
      <c r="H182" s="194">
        <v>2113.09</v>
      </c>
      <c r="I182" s="205">
        <v>1884.07</v>
      </c>
      <c r="J182" s="194">
        <f t="shared" si="9"/>
        <v>229.0200000000002</v>
      </c>
      <c r="K182" s="192">
        <v>116</v>
      </c>
      <c r="L182" s="196">
        <f t="shared" si="8"/>
        <v>113.02000000000021</v>
      </c>
    </row>
    <row r="183" spans="1:12" ht="15">
      <c r="A183" s="191">
        <v>157</v>
      </c>
      <c r="B183" s="191" t="s">
        <v>330</v>
      </c>
      <c r="C183" s="191">
        <v>4</v>
      </c>
      <c r="D183" s="191"/>
      <c r="E183" s="191" t="s">
        <v>10</v>
      </c>
      <c r="F183" s="192">
        <v>329246</v>
      </c>
      <c r="G183" s="193">
        <v>41238</v>
      </c>
      <c r="H183" s="417" t="s">
        <v>300</v>
      </c>
      <c r="I183" s="418"/>
      <c r="J183" s="419"/>
      <c r="K183" s="192">
        <v>36.457</v>
      </c>
      <c r="L183" s="196"/>
    </row>
    <row r="184" spans="1:12" ht="15" hidden="1">
      <c r="A184" s="191">
        <v>157</v>
      </c>
      <c r="B184" s="191" t="s">
        <v>330</v>
      </c>
      <c r="C184" s="191">
        <v>4</v>
      </c>
      <c r="D184" s="191"/>
      <c r="E184" s="191" t="s">
        <v>10</v>
      </c>
      <c r="F184" s="192">
        <v>329246</v>
      </c>
      <c r="G184" s="193">
        <v>41238</v>
      </c>
      <c r="H184" s="194">
        <v>20357.5</v>
      </c>
      <c r="I184" s="205">
        <v>18553.18</v>
      </c>
      <c r="J184" s="194">
        <f>H184-I184</f>
        <v>1804.3199999999997</v>
      </c>
      <c r="K184" s="192">
        <v>36.457</v>
      </c>
      <c r="L184" s="196">
        <f t="shared" si="8"/>
        <v>1767.8629999999996</v>
      </c>
    </row>
    <row r="185" spans="1:12" ht="15">
      <c r="A185" s="191">
        <v>158</v>
      </c>
      <c r="B185" s="191" t="s">
        <v>330</v>
      </c>
      <c r="C185" s="191">
        <v>15</v>
      </c>
      <c r="D185" s="191"/>
      <c r="E185" s="191" t="s">
        <v>10</v>
      </c>
      <c r="F185" s="192">
        <v>329410</v>
      </c>
      <c r="G185" s="193">
        <v>41238</v>
      </c>
      <c r="H185" s="194">
        <v>9694.61</v>
      </c>
      <c r="I185" s="205">
        <v>8791.37</v>
      </c>
      <c r="J185" s="194">
        <f t="shared" si="9"/>
        <v>903.2399999999998</v>
      </c>
      <c r="K185" s="192">
        <v>73.718</v>
      </c>
      <c r="L185" s="196">
        <f t="shared" si="8"/>
        <v>829.5219999999998</v>
      </c>
    </row>
    <row r="186" spans="1:12" ht="15">
      <c r="A186" s="191">
        <v>159</v>
      </c>
      <c r="B186" s="191" t="s">
        <v>330</v>
      </c>
      <c r="C186" s="191">
        <v>20</v>
      </c>
      <c r="D186" s="191"/>
      <c r="E186" s="191" t="s">
        <v>10</v>
      </c>
      <c r="F186" s="192">
        <v>343460</v>
      </c>
      <c r="G186" s="193">
        <v>41238</v>
      </c>
      <c r="H186" s="420" t="s">
        <v>305</v>
      </c>
      <c r="I186" s="421"/>
      <c r="J186" s="422"/>
      <c r="K186" s="192">
        <v>8</v>
      </c>
      <c r="L186" s="196"/>
    </row>
    <row r="187" spans="1:12" ht="15">
      <c r="A187" s="191">
        <v>160</v>
      </c>
      <c r="B187" s="191" t="s">
        <v>121</v>
      </c>
      <c r="C187" s="191">
        <v>3</v>
      </c>
      <c r="D187" s="191"/>
      <c r="E187" s="191" t="s">
        <v>10</v>
      </c>
      <c r="F187" s="192">
        <v>327286</v>
      </c>
      <c r="G187" s="193">
        <v>41238</v>
      </c>
      <c r="H187" s="194">
        <v>21266.12</v>
      </c>
      <c r="I187" s="205">
        <v>19279.08</v>
      </c>
      <c r="J187" s="194">
        <f>H187-I187</f>
        <v>1987.0399999999972</v>
      </c>
      <c r="K187" s="192">
        <v>0</v>
      </c>
      <c r="L187" s="196">
        <f t="shared" si="8"/>
        <v>1987.0399999999972</v>
      </c>
    </row>
    <row r="188" spans="1:12" ht="15">
      <c r="A188" s="191">
        <v>161</v>
      </c>
      <c r="B188" s="191" t="s">
        <v>121</v>
      </c>
      <c r="C188" s="191">
        <v>76</v>
      </c>
      <c r="D188" s="191"/>
      <c r="E188" s="191" t="s">
        <v>10</v>
      </c>
      <c r="F188" s="192">
        <v>333447</v>
      </c>
      <c r="G188" s="193">
        <v>41238</v>
      </c>
      <c r="H188" s="194">
        <v>3808</v>
      </c>
      <c r="I188" s="205">
        <v>3450.6</v>
      </c>
      <c r="J188" s="194">
        <f>H188-I188</f>
        <v>357.4000000000001</v>
      </c>
      <c r="K188" s="192">
        <v>21.24</v>
      </c>
      <c r="L188" s="196">
        <f t="shared" si="8"/>
        <v>336.1600000000001</v>
      </c>
    </row>
    <row r="189" spans="1:12" ht="15">
      <c r="A189" s="191">
        <v>162</v>
      </c>
      <c r="B189" s="191" t="s">
        <v>121</v>
      </c>
      <c r="C189" s="191">
        <v>74</v>
      </c>
      <c r="D189" s="191"/>
      <c r="E189" s="191" t="s">
        <v>10</v>
      </c>
      <c r="F189" s="192">
        <v>333448</v>
      </c>
      <c r="G189" s="193">
        <v>41238</v>
      </c>
      <c r="H189" s="194">
        <v>4436.05</v>
      </c>
      <c r="I189" s="205">
        <v>4052.91</v>
      </c>
      <c r="J189" s="194">
        <f>H189-I189</f>
        <v>383.1400000000003</v>
      </c>
      <c r="K189" s="192">
        <v>5</v>
      </c>
      <c r="L189" s="196">
        <f t="shared" si="8"/>
        <v>378.1400000000003</v>
      </c>
    </row>
    <row r="190" spans="1:12" ht="15">
      <c r="A190" s="191">
        <v>163</v>
      </c>
      <c r="B190" s="191" t="s">
        <v>121</v>
      </c>
      <c r="C190" s="191">
        <v>34</v>
      </c>
      <c r="D190" s="191"/>
      <c r="E190" s="191" t="s">
        <v>10</v>
      </c>
      <c r="F190" s="192">
        <v>339124</v>
      </c>
      <c r="G190" s="193">
        <v>41238</v>
      </c>
      <c r="H190" s="194">
        <v>32292.34</v>
      </c>
      <c r="I190" s="205">
        <v>29142.04</v>
      </c>
      <c r="J190" s="194">
        <f>H190-I190</f>
        <v>3150.2999999999993</v>
      </c>
      <c r="K190" s="192">
        <v>0</v>
      </c>
      <c r="L190" s="196">
        <f t="shared" si="8"/>
        <v>3150.2999999999993</v>
      </c>
    </row>
    <row r="191" spans="1:12" ht="15">
      <c r="A191" s="191">
        <v>164</v>
      </c>
      <c r="B191" s="191" t="s">
        <v>121</v>
      </c>
      <c r="C191" s="191">
        <v>14</v>
      </c>
      <c r="D191" s="191"/>
      <c r="E191" s="191" t="s">
        <v>10</v>
      </c>
      <c r="F191" s="192">
        <v>341779</v>
      </c>
      <c r="G191" s="193">
        <v>41238</v>
      </c>
      <c r="H191" s="194">
        <v>31026.9</v>
      </c>
      <c r="I191" s="205">
        <v>28076.29</v>
      </c>
      <c r="J191" s="194">
        <f>H191-I191</f>
        <v>2950.6100000000006</v>
      </c>
      <c r="K191" s="192">
        <v>0</v>
      </c>
      <c r="L191" s="196">
        <f t="shared" si="8"/>
        <v>2950.6100000000006</v>
      </c>
    </row>
    <row r="192" spans="1:12" ht="15">
      <c r="A192" s="191">
        <v>165</v>
      </c>
      <c r="B192" s="191" t="s">
        <v>121</v>
      </c>
      <c r="C192" s="191" t="s">
        <v>18</v>
      </c>
      <c r="D192" s="191"/>
      <c r="E192" s="191" t="s">
        <v>10</v>
      </c>
      <c r="F192" s="192">
        <v>320348</v>
      </c>
      <c r="G192" s="193">
        <v>41238</v>
      </c>
      <c r="H192" s="420" t="s">
        <v>305</v>
      </c>
      <c r="I192" s="421"/>
      <c r="J192" s="422"/>
      <c r="K192" s="192">
        <v>9</v>
      </c>
      <c r="L192" s="196"/>
    </row>
    <row r="193" spans="1:12" ht="15">
      <c r="A193" s="191">
        <v>166</v>
      </c>
      <c r="B193" s="191" t="s">
        <v>121</v>
      </c>
      <c r="C193" s="191" t="s">
        <v>331</v>
      </c>
      <c r="D193" s="191"/>
      <c r="E193" s="191" t="s">
        <v>10</v>
      </c>
      <c r="F193" s="192">
        <v>342465</v>
      </c>
      <c r="G193" s="193">
        <v>41238</v>
      </c>
      <c r="H193" s="194">
        <v>8722.55</v>
      </c>
      <c r="I193" s="205">
        <v>7743.97</v>
      </c>
      <c r="J193" s="194">
        <f>H193-I193</f>
        <v>978.579999999999</v>
      </c>
      <c r="K193" s="192">
        <v>0</v>
      </c>
      <c r="L193" s="196">
        <f t="shared" si="8"/>
        <v>978.579999999999</v>
      </c>
    </row>
    <row r="194" spans="1:12" ht="15">
      <c r="A194" s="191">
        <v>167</v>
      </c>
      <c r="B194" s="191" t="s">
        <v>219</v>
      </c>
      <c r="C194" s="191">
        <v>4</v>
      </c>
      <c r="D194" s="191"/>
      <c r="E194" s="191" t="s">
        <v>10</v>
      </c>
      <c r="F194" s="192">
        <v>341223</v>
      </c>
      <c r="G194" s="193">
        <v>41238</v>
      </c>
      <c r="H194" s="194">
        <v>7500.83</v>
      </c>
      <c r="I194" s="205">
        <v>6840.63</v>
      </c>
      <c r="J194" s="194">
        <f>H194-I194</f>
        <v>660.1999999999998</v>
      </c>
      <c r="K194" s="192">
        <v>44.89</v>
      </c>
      <c r="L194" s="196">
        <f t="shared" si="8"/>
        <v>615.3099999999998</v>
      </c>
    </row>
    <row r="195" spans="1:12" ht="15">
      <c r="A195" s="191">
        <v>168</v>
      </c>
      <c r="B195" s="191" t="s">
        <v>100</v>
      </c>
      <c r="C195" s="191">
        <v>63</v>
      </c>
      <c r="D195" s="191"/>
      <c r="E195" s="191" t="s">
        <v>10</v>
      </c>
      <c r="F195" s="192">
        <v>334549</v>
      </c>
      <c r="G195" s="193">
        <v>41238</v>
      </c>
      <c r="H195" s="420" t="s">
        <v>305</v>
      </c>
      <c r="I195" s="421"/>
      <c r="J195" s="422"/>
      <c r="K195" s="192">
        <v>114.83</v>
      </c>
      <c r="L195" s="196"/>
    </row>
    <row r="196" spans="1:13" ht="15">
      <c r="A196" s="191">
        <v>169</v>
      </c>
      <c r="B196" s="191" t="s">
        <v>100</v>
      </c>
      <c r="C196" s="191">
        <v>95</v>
      </c>
      <c r="D196" s="191"/>
      <c r="E196" s="191" t="s">
        <v>10</v>
      </c>
      <c r="F196" s="192">
        <v>337900</v>
      </c>
      <c r="G196" s="193">
        <v>41238</v>
      </c>
      <c r="H196" s="417" t="s">
        <v>332</v>
      </c>
      <c r="I196" s="419"/>
      <c r="J196" s="194">
        <v>416</v>
      </c>
      <c r="K196" s="192">
        <v>69</v>
      </c>
      <c r="L196" s="196">
        <f t="shared" si="8"/>
        <v>347</v>
      </c>
      <c r="M196" t="s">
        <v>333</v>
      </c>
    </row>
    <row r="197" spans="1:12" ht="15">
      <c r="A197" s="191">
        <v>170</v>
      </c>
      <c r="B197" s="191" t="s">
        <v>100</v>
      </c>
      <c r="C197" s="191">
        <v>123</v>
      </c>
      <c r="D197" s="191"/>
      <c r="E197" s="191" t="s">
        <v>10</v>
      </c>
      <c r="F197" s="192">
        <v>340228</v>
      </c>
      <c r="G197" s="193">
        <v>41238</v>
      </c>
      <c r="H197" s="194">
        <v>5033.3</v>
      </c>
      <c r="I197" s="205">
        <v>4608.73</v>
      </c>
      <c r="J197" s="194">
        <f>H197-I197</f>
        <v>424.5700000000006</v>
      </c>
      <c r="K197" s="192">
        <v>8.49</v>
      </c>
      <c r="L197" s="196">
        <f t="shared" si="8"/>
        <v>416.0800000000006</v>
      </c>
    </row>
    <row r="198" spans="1:12" ht="15">
      <c r="A198" s="191">
        <v>171</v>
      </c>
      <c r="B198" s="191" t="s">
        <v>100</v>
      </c>
      <c r="C198" s="191">
        <v>121</v>
      </c>
      <c r="D198" s="191"/>
      <c r="E198" s="191" t="s">
        <v>10</v>
      </c>
      <c r="F198" s="192">
        <v>340687</v>
      </c>
      <c r="G198" s="193">
        <v>41238</v>
      </c>
      <c r="H198" s="194">
        <v>6978.78</v>
      </c>
      <c r="I198" s="205">
        <v>6422.16</v>
      </c>
      <c r="J198" s="194">
        <f>H198-I198</f>
        <v>556.6199999999999</v>
      </c>
      <c r="K198" s="192">
        <v>0</v>
      </c>
      <c r="L198" s="196">
        <f t="shared" si="8"/>
        <v>556.6199999999999</v>
      </c>
    </row>
  </sheetData>
  <sheetProtection/>
  <mergeCells count="31">
    <mergeCell ref="H192:J192"/>
    <mergeCell ref="H195:J195"/>
    <mergeCell ref="H196:I196"/>
    <mergeCell ref="H127:J127"/>
    <mergeCell ref="H166:J166"/>
    <mergeCell ref="H176:J176"/>
    <mergeCell ref="H177:J177"/>
    <mergeCell ref="H183:J183"/>
    <mergeCell ref="H186:J186"/>
    <mergeCell ref="H62:J62"/>
    <mergeCell ref="H63:J63"/>
    <mergeCell ref="H78:J78"/>
    <mergeCell ref="H87:J87"/>
    <mergeCell ref="H90:J90"/>
    <mergeCell ref="H101:J101"/>
    <mergeCell ref="H23:J23"/>
    <mergeCell ref="H3:H16"/>
    <mergeCell ref="I3:I16"/>
    <mergeCell ref="J3:J16"/>
    <mergeCell ref="K3:L11"/>
    <mergeCell ref="H31:J31"/>
    <mergeCell ref="A1:L1"/>
    <mergeCell ref="A2:L2"/>
    <mergeCell ref="A3:A20"/>
    <mergeCell ref="B3:B20"/>
    <mergeCell ref="C3:C20"/>
    <mergeCell ref="D3:D16"/>
    <mergeCell ref="E3:E16"/>
    <mergeCell ref="F3:F16"/>
    <mergeCell ref="G3:G16"/>
    <mergeCell ref="K12:K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91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4.8515625" style="0" customWidth="1"/>
    <col min="2" max="2" width="22.57421875" style="0" customWidth="1"/>
    <col min="3" max="3" width="4.8515625" style="0" customWidth="1"/>
    <col min="4" max="4" width="5.421875" style="0" customWidth="1"/>
    <col min="5" max="5" width="8.421875" style="0" customWidth="1"/>
    <col min="6" max="6" width="8.8515625" style="0" customWidth="1"/>
    <col min="7" max="7" width="10.421875" style="0" customWidth="1"/>
    <col min="8" max="8" width="11.140625" style="0" customWidth="1"/>
    <col min="9" max="9" width="9.421875" style="19" customWidth="1"/>
    <col min="10" max="10" width="8.00390625" style="0" customWidth="1"/>
    <col min="11" max="11" width="12.7109375" style="213" customWidth="1"/>
    <col min="12" max="12" width="12.00390625" style="213" customWidth="1"/>
  </cols>
  <sheetData>
    <row r="1" spans="1:12" ht="12.75" customHeight="1">
      <c r="A1" s="450" t="s">
        <v>345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</row>
    <row r="2" spans="1:12" ht="12.75" customHeight="1" thickBot="1">
      <c r="A2" s="396" t="s">
        <v>341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2" ht="24" customHeight="1">
      <c r="A3" s="451" t="s">
        <v>0</v>
      </c>
      <c r="B3" s="443" t="s">
        <v>287</v>
      </c>
      <c r="C3" s="443" t="s">
        <v>288</v>
      </c>
      <c r="D3" s="443" t="s">
        <v>238</v>
      </c>
      <c r="E3" s="443" t="s">
        <v>239</v>
      </c>
      <c r="F3" s="443" t="s">
        <v>289</v>
      </c>
      <c r="G3" s="443" t="s">
        <v>290</v>
      </c>
      <c r="H3" s="443" t="s">
        <v>291</v>
      </c>
      <c r="I3" s="444" t="s">
        <v>6</v>
      </c>
      <c r="J3" s="443" t="s">
        <v>7</v>
      </c>
      <c r="K3" s="445" t="s">
        <v>292</v>
      </c>
      <c r="L3" s="446"/>
    </row>
    <row r="4" spans="1:12" ht="7.5" customHeight="1">
      <c r="A4" s="452"/>
      <c r="B4" s="401"/>
      <c r="C4" s="401"/>
      <c r="D4" s="401"/>
      <c r="E4" s="401"/>
      <c r="F4" s="401"/>
      <c r="G4" s="401"/>
      <c r="H4" s="401"/>
      <c r="I4" s="407"/>
      <c r="J4" s="401"/>
      <c r="K4" s="410"/>
      <c r="L4" s="447"/>
    </row>
    <row r="5" spans="1:12" ht="15" customHeight="1" hidden="1">
      <c r="A5" s="452"/>
      <c r="B5" s="401"/>
      <c r="C5" s="401"/>
      <c r="D5" s="401"/>
      <c r="E5" s="401"/>
      <c r="F5" s="401"/>
      <c r="G5" s="401"/>
      <c r="H5" s="401"/>
      <c r="I5" s="407"/>
      <c r="J5" s="401"/>
      <c r="K5" s="410"/>
      <c r="L5" s="447"/>
    </row>
    <row r="6" spans="1:12" ht="7.5" customHeight="1" hidden="1">
      <c r="A6" s="452"/>
      <c r="B6" s="401"/>
      <c r="C6" s="401"/>
      <c r="D6" s="401"/>
      <c r="E6" s="401"/>
      <c r="F6" s="401"/>
      <c r="G6" s="401"/>
      <c r="H6" s="401"/>
      <c r="I6" s="407"/>
      <c r="J6" s="401"/>
      <c r="K6" s="410"/>
      <c r="L6" s="447"/>
    </row>
    <row r="7" spans="1:12" ht="15" customHeight="1" hidden="1">
      <c r="A7" s="452"/>
      <c r="B7" s="401"/>
      <c r="C7" s="401"/>
      <c r="D7" s="401"/>
      <c r="E7" s="401"/>
      <c r="F7" s="401"/>
      <c r="G7" s="401"/>
      <c r="H7" s="401"/>
      <c r="I7" s="407"/>
      <c r="J7" s="401"/>
      <c r="K7" s="410"/>
      <c r="L7" s="447"/>
    </row>
    <row r="8" spans="1:12" ht="15" customHeight="1" hidden="1">
      <c r="A8" s="452"/>
      <c r="B8" s="401"/>
      <c r="C8" s="401"/>
      <c r="D8" s="401"/>
      <c r="E8" s="401"/>
      <c r="F8" s="401"/>
      <c r="G8" s="401"/>
      <c r="H8" s="401"/>
      <c r="I8" s="407"/>
      <c r="J8" s="401"/>
      <c r="K8" s="410"/>
      <c r="L8" s="447"/>
    </row>
    <row r="9" spans="1:12" ht="15" customHeight="1" hidden="1">
      <c r="A9" s="452"/>
      <c r="B9" s="401"/>
      <c r="C9" s="401"/>
      <c r="D9" s="401"/>
      <c r="E9" s="401"/>
      <c r="F9" s="401"/>
      <c r="G9" s="401"/>
      <c r="H9" s="401"/>
      <c r="I9" s="407"/>
      <c r="J9" s="401"/>
      <c r="K9" s="410"/>
      <c r="L9" s="447"/>
    </row>
    <row r="10" spans="1:12" ht="15" customHeight="1" hidden="1">
      <c r="A10" s="452"/>
      <c r="B10" s="401"/>
      <c r="C10" s="401"/>
      <c r="D10" s="401"/>
      <c r="E10" s="401"/>
      <c r="F10" s="401"/>
      <c r="G10" s="401"/>
      <c r="H10" s="401"/>
      <c r="I10" s="407"/>
      <c r="J10" s="401"/>
      <c r="K10" s="410"/>
      <c r="L10" s="447"/>
    </row>
    <row r="11" spans="1:12" ht="15" customHeight="1" hidden="1">
      <c r="A11" s="452"/>
      <c r="B11" s="401"/>
      <c r="C11" s="401"/>
      <c r="D11" s="401"/>
      <c r="E11" s="401"/>
      <c r="F11" s="401"/>
      <c r="G11" s="401"/>
      <c r="H11" s="401"/>
      <c r="I11" s="407"/>
      <c r="J11" s="401"/>
      <c r="K11" s="412"/>
      <c r="L11" s="448"/>
    </row>
    <row r="12" spans="1:12" ht="12.75" customHeight="1">
      <c r="A12" s="452"/>
      <c r="B12" s="401"/>
      <c r="C12" s="401"/>
      <c r="D12" s="401"/>
      <c r="E12" s="401"/>
      <c r="F12" s="401"/>
      <c r="G12" s="401"/>
      <c r="H12" s="401"/>
      <c r="I12" s="407"/>
      <c r="J12" s="401"/>
      <c r="K12" s="400" t="s">
        <v>293</v>
      </c>
      <c r="L12" s="246" t="s">
        <v>294</v>
      </c>
    </row>
    <row r="13" spans="1:13" ht="15" customHeight="1">
      <c r="A13" s="452"/>
      <c r="B13" s="401"/>
      <c r="C13" s="401"/>
      <c r="D13" s="401"/>
      <c r="E13" s="401"/>
      <c r="F13" s="401"/>
      <c r="G13" s="401"/>
      <c r="H13" s="401"/>
      <c r="I13" s="407"/>
      <c r="J13" s="401"/>
      <c r="K13" s="401"/>
      <c r="L13" s="247" t="s">
        <v>295</v>
      </c>
      <c r="M13" s="248"/>
    </row>
    <row r="14" spans="1:12" ht="15" customHeight="1">
      <c r="A14" s="452"/>
      <c r="B14" s="401"/>
      <c r="C14" s="401"/>
      <c r="D14" s="401"/>
      <c r="E14" s="401"/>
      <c r="F14" s="401"/>
      <c r="G14" s="401"/>
      <c r="H14" s="401"/>
      <c r="I14" s="407"/>
      <c r="J14" s="401"/>
      <c r="K14" s="401"/>
      <c r="L14" s="247" t="s">
        <v>296</v>
      </c>
    </row>
    <row r="15" spans="1:12" ht="15" customHeight="1">
      <c r="A15" s="452"/>
      <c r="B15" s="401"/>
      <c r="C15" s="401"/>
      <c r="D15" s="401"/>
      <c r="E15" s="401"/>
      <c r="F15" s="401"/>
      <c r="G15" s="401"/>
      <c r="H15" s="401"/>
      <c r="I15" s="407"/>
      <c r="J15" s="401"/>
      <c r="K15" s="401"/>
      <c r="L15" s="247" t="s">
        <v>297</v>
      </c>
    </row>
    <row r="16" spans="1:16" ht="15" customHeight="1">
      <c r="A16" s="452"/>
      <c r="B16" s="401"/>
      <c r="C16" s="401"/>
      <c r="D16" s="401"/>
      <c r="E16" s="401"/>
      <c r="F16" s="401"/>
      <c r="G16" s="401"/>
      <c r="H16" s="401"/>
      <c r="I16" s="407"/>
      <c r="J16" s="401"/>
      <c r="K16" s="401"/>
      <c r="L16" s="247" t="s">
        <v>298</v>
      </c>
      <c r="P16" s="185"/>
    </row>
    <row r="17" spans="1:12" ht="3" customHeight="1" thickBot="1">
      <c r="A17" s="452"/>
      <c r="B17" s="401"/>
      <c r="C17" s="401"/>
      <c r="D17" s="183"/>
      <c r="E17" s="183"/>
      <c r="F17" s="183"/>
      <c r="G17" s="183"/>
      <c r="H17" s="183"/>
      <c r="I17" s="184"/>
      <c r="J17" s="183"/>
      <c r="K17" s="401"/>
      <c r="L17" s="249"/>
    </row>
    <row r="18" spans="1:12" ht="3" customHeight="1" hidden="1">
      <c r="A18" s="452"/>
      <c r="B18" s="401"/>
      <c r="C18" s="401"/>
      <c r="D18" s="183"/>
      <c r="E18" s="183"/>
      <c r="F18" s="183"/>
      <c r="G18" s="183"/>
      <c r="H18" s="183"/>
      <c r="I18" s="184"/>
      <c r="J18" s="183"/>
      <c r="K18" s="401"/>
      <c r="L18" s="249"/>
    </row>
    <row r="19" spans="1:12" ht="1.5" customHeight="1" hidden="1">
      <c r="A19" s="452"/>
      <c r="B19" s="401"/>
      <c r="C19" s="401"/>
      <c r="D19" s="183"/>
      <c r="E19" s="183"/>
      <c r="F19" s="183"/>
      <c r="G19" s="183"/>
      <c r="H19" s="183"/>
      <c r="I19" s="184"/>
      <c r="J19" s="183"/>
      <c r="K19" s="401"/>
      <c r="L19" s="249"/>
    </row>
    <row r="20" spans="1:12" ht="15" customHeight="1" hidden="1">
      <c r="A20" s="453"/>
      <c r="B20" s="449"/>
      <c r="C20" s="449"/>
      <c r="D20" s="250"/>
      <c r="E20" s="250"/>
      <c r="F20" s="250"/>
      <c r="G20" s="250"/>
      <c r="H20" s="250"/>
      <c r="I20" s="251"/>
      <c r="J20" s="250"/>
      <c r="K20" s="449"/>
      <c r="L20" s="252"/>
    </row>
    <row r="21" spans="1:12" ht="15.75" thickBot="1">
      <c r="A21" s="253">
        <v>1</v>
      </c>
      <c r="B21" s="254">
        <v>2</v>
      </c>
      <c r="C21" s="254">
        <v>3</v>
      </c>
      <c r="D21" s="254">
        <v>4</v>
      </c>
      <c r="E21" s="254">
        <v>5</v>
      </c>
      <c r="F21" s="254">
        <v>6</v>
      </c>
      <c r="G21" s="254">
        <v>7</v>
      </c>
      <c r="H21" s="254">
        <v>8</v>
      </c>
      <c r="I21" s="255">
        <v>9</v>
      </c>
      <c r="J21" s="254">
        <v>10</v>
      </c>
      <c r="K21" s="254">
        <v>11</v>
      </c>
      <c r="L21" s="256">
        <v>12</v>
      </c>
    </row>
    <row r="22" spans="1:12" ht="15">
      <c r="A22" s="257">
        <v>1</v>
      </c>
      <c r="B22" s="258" t="s">
        <v>299</v>
      </c>
      <c r="C22" s="258">
        <v>48</v>
      </c>
      <c r="D22" s="258"/>
      <c r="E22" s="258" t="s">
        <v>10</v>
      </c>
      <c r="F22" s="259">
        <v>327197</v>
      </c>
      <c r="G22" s="260">
        <v>41274</v>
      </c>
      <c r="H22" s="261">
        <v>11991</v>
      </c>
      <c r="I22" s="262">
        <v>11736</v>
      </c>
      <c r="J22" s="263">
        <f>H22-I22</f>
        <v>255</v>
      </c>
      <c r="K22" s="264"/>
      <c r="L22" s="265"/>
    </row>
    <row r="23" spans="1:12" ht="15.75" thickBot="1">
      <c r="A23" s="266"/>
      <c r="B23" s="267"/>
      <c r="C23" s="267"/>
      <c r="D23" s="267"/>
      <c r="E23" s="267"/>
      <c r="F23" s="268"/>
      <c r="G23" s="269">
        <v>41299</v>
      </c>
      <c r="H23" s="270">
        <v>784</v>
      </c>
      <c r="I23" s="271">
        <v>0</v>
      </c>
      <c r="J23" s="272">
        <f aca="true" t="shared" si="0" ref="J23:J35">H23-I23</f>
        <v>784</v>
      </c>
      <c r="K23" s="273"/>
      <c r="L23" s="274"/>
    </row>
    <row r="24" spans="1:12" ht="15.75" thickBot="1">
      <c r="A24" s="275"/>
      <c r="B24" s="276" t="s">
        <v>342</v>
      </c>
      <c r="C24" s="276"/>
      <c r="D24" s="276"/>
      <c r="E24" s="276"/>
      <c r="F24" s="277"/>
      <c r="G24" s="278"/>
      <c r="H24" s="279"/>
      <c r="I24" s="280"/>
      <c r="J24" s="281">
        <f>J22+J23</f>
        <v>1039</v>
      </c>
      <c r="K24" s="282">
        <v>4</v>
      </c>
      <c r="L24" s="283">
        <f>J24-K24</f>
        <v>1035</v>
      </c>
    </row>
    <row r="25" spans="1:12" ht="15">
      <c r="A25" s="284">
        <v>2</v>
      </c>
      <c r="B25" s="285" t="s">
        <v>299</v>
      </c>
      <c r="C25" s="285">
        <v>52</v>
      </c>
      <c r="D25" s="285"/>
      <c r="E25" s="285" t="s">
        <v>10</v>
      </c>
      <c r="F25" s="286">
        <v>329228</v>
      </c>
      <c r="G25" s="260">
        <v>41274</v>
      </c>
      <c r="H25" s="287">
        <v>6565</v>
      </c>
      <c r="I25" s="288">
        <v>6406</v>
      </c>
      <c r="J25" s="289">
        <f t="shared" si="0"/>
        <v>159</v>
      </c>
      <c r="K25" s="290"/>
      <c r="L25" s="291"/>
    </row>
    <row r="26" spans="1:12" ht="15.75" thickBot="1">
      <c r="A26" s="266"/>
      <c r="B26" s="267"/>
      <c r="C26" s="267"/>
      <c r="D26" s="267"/>
      <c r="E26" s="267"/>
      <c r="F26" s="268"/>
      <c r="G26" s="269">
        <v>41299</v>
      </c>
      <c r="H26" s="270">
        <v>495</v>
      </c>
      <c r="I26" s="271">
        <v>0</v>
      </c>
      <c r="J26" s="272">
        <f t="shared" si="0"/>
        <v>495</v>
      </c>
      <c r="K26" s="292"/>
      <c r="L26" s="293"/>
    </row>
    <row r="27" spans="1:12" ht="15.75" thickBot="1">
      <c r="A27" s="275"/>
      <c r="B27" s="276" t="s">
        <v>342</v>
      </c>
      <c r="C27" s="276"/>
      <c r="D27" s="276"/>
      <c r="E27" s="276"/>
      <c r="F27" s="277"/>
      <c r="G27" s="278"/>
      <c r="H27" s="279"/>
      <c r="I27" s="280"/>
      <c r="J27" s="281">
        <f>J25+J26</f>
        <v>654</v>
      </c>
      <c r="K27" s="282">
        <v>0</v>
      </c>
      <c r="L27" s="283">
        <f>J27-K27</f>
        <v>654</v>
      </c>
    </row>
    <row r="28" spans="1:12" ht="15">
      <c r="A28" s="284">
        <v>3</v>
      </c>
      <c r="B28" s="285" t="s">
        <v>299</v>
      </c>
      <c r="C28" s="285">
        <v>46</v>
      </c>
      <c r="D28" s="285"/>
      <c r="E28" s="285" t="s">
        <v>10</v>
      </c>
      <c r="F28" s="286">
        <v>339063</v>
      </c>
      <c r="G28" s="294">
        <v>41274</v>
      </c>
      <c r="H28" s="287">
        <v>7280</v>
      </c>
      <c r="I28" s="288">
        <v>7153</v>
      </c>
      <c r="J28" s="289">
        <f t="shared" si="0"/>
        <v>127</v>
      </c>
      <c r="K28" s="290"/>
      <c r="L28" s="291"/>
    </row>
    <row r="29" spans="1:12" ht="15.75" thickBot="1">
      <c r="A29" s="266"/>
      <c r="B29" s="267"/>
      <c r="C29" s="267"/>
      <c r="D29" s="267"/>
      <c r="E29" s="267"/>
      <c r="F29" s="268"/>
      <c r="G29" s="269">
        <v>41299</v>
      </c>
      <c r="H29" s="270">
        <v>453</v>
      </c>
      <c r="I29" s="271">
        <v>0</v>
      </c>
      <c r="J29" s="272">
        <f t="shared" si="0"/>
        <v>453</v>
      </c>
      <c r="K29" s="292"/>
      <c r="L29" s="293"/>
    </row>
    <row r="30" spans="1:12" ht="15.75" thickBot="1">
      <c r="A30" s="275"/>
      <c r="B30" s="276" t="s">
        <v>342</v>
      </c>
      <c r="C30" s="276"/>
      <c r="D30" s="276"/>
      <c r="E30" s="276"/>
      <c r="F30" s="277"/>
      <c r="G30" s="278"/>
      <c r="H30" s="279"/>
      <c r="I30" s="280"/>
      <c r="J30" s="281">
        <f>J28+J29</f>
        <v>580</v>
      </c>
      <c r="K30" s="277">
        <v>14.16</v>
      </c>
      <c r="L30" s="283">
        <f>J30-K30</f>
        <v>565.84</v>
      </c>
    </row>
    <row r="31" spans="1:12" ht="15">
      <c r="A31" s="284">
        <v>4</v>
      </c>
      <c r="B31" s="285" t="s">
        <v>299</v>
      </c>
      <c r="C31" s="285">
        <v>6</v>
      </c>
      <c r="D31" s="285"/>
      <c r="E31" s="285" t="s">
        <v>10</v>
      </c>
      <c r="F31" s="286">
        <v>340058</v>
      </c>
      <c r="G31" s="294">
        <v>41274</v>
      </c>
      <c r="H31" s="287">
        <v>6698</v>
      </c>
      <c r="I31" s="288">
        <v>6561</v>
      </c>
      <c r="J31" s="289">
        <f t="shared" si="0"/>
        <v>137</v>
      </c>
      <c r="K31" s="286"/>
      <c r="L31" s="291"/>
    </row>
    <row r="32" spans="1:12" ht="15.75" thickBot="1">
      <c r="A32" s="266"/>
      <c r="B32" s="267"/>
      <c r="C32" s="267"/>
      <c r="D32" s="267"/>
      <c r="E32" s="267"/>
      <c r="F32" s="268"/>
      <c r="G32" s="269">
        <v>41299</v>
      </c>
      <c r="H32" s="270">
        <v>423</v>
      </c>
      <c r="I32" s="271">
        <v>0</v>
      </c>
      <c r="J32" s="272">
        <f t="shared" si="0"/>
        <v>423</v>
      </c>
      <c r="K32" s="268"/>
      <c r="L32" s="293"/>
    </row>
    <row r="33" spans="1:13" ht="15.75" thickBot="1">
      <c r="A33" s="275"/>
      <c r="B33" s="276" t="s">
        <v>342</v>
      </c>
      <c r="C33" s="276"/>
      <c r="D33" s="276"/>
      <c r="E33" s="276"/>
      <c r="F33" s="277"/>
      <c r="G33" s="278"/>
      <c r="H33" s="279"/>
      <c r="I33" s="280"/>
      <c r="J33" s="281">
        <f>J31+J32-J52</f>
        <v>441</v>
      </c>
      <c r="K33" s="277">
        <v>12.38</v>
      </c>
      <c r="L33" s="283">
        <f>J33-K33</f>
        <v>428.62</v>
      </c>
      <c r="M33" s="295" t="s">
        <v>301</v>
      </c>
    </row>
    <row r="34" spans="1:12" ht="15">
      <c r="A34" s="284">
        <v>5</v>
      </c>
      <c r="B34" s="285" t="s">
        <v>299</v>
      </c>
      <c r="C34" s="285">
        <v>44</v>
      </c>
      <c r="D34" s="285"/>
      <c r="E34" s="285" t="s">
        <v>10</v>
      </c>
      <c r="F34" s="286">
        <v>340072</v>
      </c>
      <c r="G34" s="260">
        <v>41274</v>
      </c>
      <c r="H34" s="287">
        <v>5606</v>
      </c>
      <c r="I34" s="288">
        <v>5491</v>
      </c>
      <c r="J34" s="289">
        <f t="shared" si="0"/>
        <v>115</v>
      </c>
      <c r="K34" s="286"/>
      <c r="L34" s="291"/>
    </row>
    <row r="35" spans="1:12" ht="15.75" thickBot="1">
      <c r="A35" s="266"/>
      <c r="B35" s="267"/>
      <c r="C35" s="267"/>
      <c r="D35" s="267"/>
      <c r="E35" s="267"/>
      <c r="F35" s="268"/>
      <c r="G35" s="269">
        <v>41299</v>
      </c>
      <c r="H35" s="270">
        <v>392</v>
      </c>
      <c r="I35" s="271">
        <v>0</v>
      </c>
      <c r="J35" s="272">
        <f t="shared" si="0"/>
        <v>392</v>
      </c>
      <c r="K35" s="268"/>
      <c r="L35" s="293"/>
    </row>
    <row r="36" spans="1:12" ht="15.75" thickBot="1">
      <c r="A36" s="296"/>
      <c r="B36" s="297" t="s">
        <v>342</v>
      </c>
      <c r="C36" s="297"/>
      <c r="D36" s="297"/>
      <c r="E36" s="297"/>
      <c r="F36" s="298"/>
      <c r="G36" s="278"/>
      <c r="H36" s="299"/>
      <c r="I36" s="300"/>
      <c r="J36" s="301">
        <f>J34+J35</f>
        <v>507</v>
      </c>
      <c r="K36" s="298">
        <v>16</v>
      </c>
      <c r="L36" s="302">
        <f>J36-K36</f>
        <v>491</v>
      </c>
    </row>
    <row r="37" spans="1:12" ht="15.75" thickBot="1">
      <c r="A37" s="275">
        <v>6</v>
      </c>
      <c r="B37" s="276" t="s">
        <v>299</v>
      </c>
      <c r="C37" s="276">
        <v>40</v>
      </c>
      <c r="D37" s="276"/>
      <c r="E37" s="276" t="s">
        <v>10</v>
      </c>
      <c r="F37" s="277">
        <v>340227</v>
      </c>
      <c r="G37" s="278">
        <v>41274</v>
      </c>
      <c r="H37" s="435" t="s">
        <v>305</v>
      </c>
      <c r="I37" s="436"/>
      <c r="J37" s="439"/>
      <c r="K37" s="277">
        <v>20</v>
      </c>
      <c r="L37" s="283"/>
    </row>
    <row r="38" spans="1:12" ht="15">
      <c r="A38" s="284">
        <v>7</v>
      </c>
      <c r="B38" s="285" t="s">
        <v>299</v>
      </c>
      <c r="C38" s="285">
        <v>54</v>
      </c>
      <c r="D38" s="285"/>
      <c r="E38" s="285" t="s">
        <v>10</v>
      </c>
      <c r="F38" s="286">
        <v>340688</v>
      </c>
      <c r="G38" s="260">
        <v>41274</v>
      </c>
      <c r="H38" s="288">
        <v>13120</v>
      </c>
      <c r="I38" s="288">
        <v>13009</v>
      </c>
      <c r="J38" s="304">
        <f>H38-I38</f>
        <v>111</v>
      </c>
      <c r="K38" s="286"/>
      <c r="L38" s="291"/>
    </row>
    <row r="39" spans="1:12" ht="15.75" thickBot="1">
      <c r="A39" s="266"/>
      <c r="B39" s="267"/>
      <c r="C39" s="267"/>
      <c r="D39" s="267"/>
      <c r="E39" s="267"/>
      <c r="F39" s="268"/>
      <c r="G39" s="269">
        <v>41299</v>
      </c>
      <c r="H39" s="271">
        <v>782</v>
      </c>
      <c r="I39" s="271">
        <v>0</v>
      </c>
      <c r="J39" s="305">
        <f>H39-I39</f>
        <v>782</v>
      </c>
      <c r="K39" s="268"/>
      <c r="L39" s="293"/>
    </row>
    <row r="40" spans="1:12" ht="15.75" thickBot="1">
      <c r="A40" s="275"/>
      <c r="B40" s="276" t="s">
        <v>342</v>
      </c>
      <c r="C40" s="276"/>
      <c r="D40" s="276"/>
      <c r="E40" s="276"/>
      <c r="F40" s="277"/>
      <c r="G40" s="278"/>
      <c r="H40" s="280"/>
      <c r="I40" s="280"/>
      <c r="J40" s="243">
        <f>J38+J39</f>
        <v>893</v>
      </c>
      <c r="K40" s="277">
        <v>0</v>
      </c>
      <c r="L40" s="283">
        <f>J40-K40</f>
        <v>893</v>
      </c>
    </row>
    <row r="41" spans="1:12" ht="15">
      <c r="A41" s="284">
        <v>8</v>
      </c>
      <c r="B41" s="285" t="s">
        <v>299</v>
      </c>
      <c r="C41" s="285">
        <v>56</v>
      </c>
      <c r="D41" s="285"/>
      <c r="E41" s="285" t="s">
        <v>10</v>
      </c>
      <c r="F41" s="286">
        <v>340942</v>
      </c>
      <c r="G41" s="260">
        <v>41274</v>
      </c>
      <c r="H41" s="288">
        <v>6092</v>
      </c>
      <c r="I41" s="288">
        <v>5966</v>
      </c>
      <c r="J41" s="304">
        <f>H41-I41</f>
        <v>126</v>
      </c>
      <c r="K41" s="21"/>
      <c r="L41" s="291"/>
    </row>
    <row r="42" spans="1:12" ht="15.75" thickBot="1">
      <c r="A42" s="266"/>
      <c r="B42" s="267"/>
      <c r="C42" s="267"/>
      <c r="D42" s="267"/>
      <c r="E42" s="267"/>
      <c r="F42" s="268"/>
      <c r="G42" s="269">
        <v>41299</v>
      </c>
      <c r="H42" s="271">
        <v>444</v>
      </c>
      <c r="I42" s="271">
        <v>0</v>
      </c>
      <c r="J42" s="305">
        <f>H42-I42</f>
        <v>444</v>
      </c>
      <c r="K42" s="268"/>
      <c r="L42" s="293"/>
    </row>
    <row r="43" spans="1:12" ht="15.75" thickBot="1">
      <c r="A43" s="275"/>
      <c r="B43" s="276" t="s">
        <v>342</v>
      </c>
      <c r="C43" s="276"/>
      <c r="D43" s="276"/>
      <c r="E43" s="276"/>
      <c r="F43" s="277"/>
      <c r="G43" s="278"/>
      <c r="H43" s="280"/>
      <c r="I43" s="280"/>
      <c r="J43" s="243">
        <f>J41+J42</f>
        <v>570</v>
      </c>
      <c r="K43" s="306">
        <v>36.742</v>
      </c>
      <c r="L43" s="283">
        <f>J43-K43</f>
        <v>533.258</v>
      </c>
    </row>
    <row r="44" spans="1:12" ht="15">
      <c r="A44" s="284">
        <v>9</v>
      </c>
      <c r="B44" s="285" t="s">
        <v>299</v>
      </c>
      <c r="C44" s="285">
        <v>50</v>
      </c>
      <c r="D44" s="285"/>
      <c r="E44" s="285" t="s">
        <v>10</v>
      </c>
      <c r="F44" s="286">
        <v>341212</v>
      </c>
      <c r="G44" s="260">
        <v>41274</v>
      </c>
      <c r="H44" s="288">
        <v>7141</v>
      </c>
      <c r="I44" s="288">
        <v>7112</v>
      </c>
      <c r="J44" s="304">
        <f>H44-I44</f>
        <v>29</v>
      </c>
      <c r="K44" s="286"/>
      <c r="L44" s="291"/>
    </row>
    <row r="45" spans="1:12" ht="15.75" thickBot="1">
      <c r="A45" s="266"/>
      <c r="B45" s="267"/>
      <c r="C45" s="267"/>
      <c r="D45" s="267"/>
      <c r="E45" s="267"/>
      <c r="F45" s="268"/>
      <c r="G45" s="269">
        <v>41299</v>
      </c>
      <c r="H45" s="271">
        <v>497</v>
      </c>
      <c r="I45" s="271">
        <v>0</v>
      </c>
      <c r="J45" s="305">
        <f>H45-I45</f>
        <v>497</v>
      </c>
      <c r="K45" s="268"/>
      <c r="L45" s="293"/>
    </row>
    <row r="46" spans="1:12" ht="15.75" thickBot="1">
      <c r="A46" s="275"/>
      <c r="B46" s="276" t="s">
        <v>342</v>
      </c>
      <c r="C46" s="276"/>
      <c r="D46" s="276"/>
      <c r="E46" s="276"/>
      <c r="F46" s="277"/>
      <c r="G46" s="278"/>
      <c r="H46" s="280"/>
      <c r="I46" s="280"/>
      <c r="J46" s="243">
        <f>J44+J45</f>
        <v>526</v>
      </c>
      <c r="K46" s="277">
        <v>0</v>
      </c>
      <c r="L46" s="283">
        <f>J46-K46</f>
        <v>526</v>
      </c>
    </row>
    <row r="47" spans="1:12" ht="15">
      <c r="A47" s="284">
        <v>10</v>
      </c>
      <c r="B47" s="285" t="s">
        <v>299</v>
      </c>
      <c r="C47" s="285">
        <v>38</v>
      </c>
      <c r="D47" s="285"/>
      <c r="E47" s="285" t="s">
        <v>10</v>
      </c>
      <c r="F47" s="286">
        <v>341228</v>
      </c>
      <c r="G47" s="260">
        <v>41274</v>
      </c>
      <c r="H47" s="288">
        <v>7304</v>
      </c>
      <c r="I47" s="288">
        <v>7148</v>
      </c>
      <c r="J47" s="304">
        <f>H47-I47</f>
        <v>156</v>
      </c>
      <c r="K47" s="21"/>
      <c r="L47" s="291"/>
    </row>
    <row r="48" spans="1:12" ht="15.75" thickBot="1">
      <c r="A48" s="266"/>
      <c r="B48" s="267"/>
      <c r="C48" s="267"/>
      <c r="D48" s="267"/>
      <c r="E48" s="267"/>
      <c r="F48" s="268"/>
      <c r="G48" s="269">
        <v>41299</v>
      </c>
      <c r="H48" s="271">
        <v>464</v>
      </c>
      <c r="I48" s="271">
        <v>0</v>
      </c>
      <c r="J48" s="307">
        <f>H48-I48</f>
        <v>464</v>
      </c>
      <c r="K48" s="308"/>
      <c r="L48" s="274"/>
    </row>
    <row r="49" spans="1:12" ht="15.75" thickBot="1">
      <c r="A49" s="275"/>
      <c r="B49" s="276" t="s">
        <v>342</v>
      </c>
      <c r="C49" s="276"/>
      <c r="D49" s="276"/>
      <c r="E49" s="276"/>
      <c r="F49" s="277"/>
      <c r="G49" s="278"/>
      <c r="H49" s="280"/>
      <c r="I49" s="280"/>
      <c r="J49" s="309">
        <f>J47+J48</f>
        <v>620</v>
      </c>
      <c r="K49" s="310">
        <v>37.26</v>
      </c>
      <c r="L49" s="311">
        <f>J49-K49</f>
        <v>582.74</v>
      </c>
    </row>
    <row r="50" spans="1:12" ht="15">
      <c r="A50" s="284">
        <v>11</v>
      </c>
      <c r="B50" s="285" t="s">
        <v>299</v>
      </c>
      <c r="C50" s="285">
        <v>8</v>
      </c>
      <c r="D50" s="285"/>
      <c r="E50" s="285" t="s">
        <v>10</v>
      </c>
      <c r="F50" s="286">
        <v>341377</v>
      </c>
      <c r="G50" s="260">
        <v>41274</v>
      </c>
      <c r="H50" s="288">
        <v>1620</v>
      </c>
      <c r="I50" s="288">
        <v>1592</v>
      </c>
      <c r="J50" s="304">
        <f>H50-I50</f>
        <v>28</v>
      </c>
      <c r="K50" s="286"/>
      <c r="L50" s="291"/>
    </row>
    <row r="51" spans="1:12" ht="15.75" thickBot="1">
      <c r="A51" s="266"/>
      <c r="B51" s="267"/>
      <c r="C51" s="267"/>
      <c r="D51" s="267"/>
      <c r="E51" s="267"/>
      <c r="F51" s="268"/>
      <c r="G51" s="269">
        <v>41299</v>
      </c>
      <c r="H51" s="271">
        <v>91</v>
      </c>
      <c r="I51" s="271">
        <v>0</v>
      </c>
      <c r="J51" s="305">
        <f>H51-I51</f>
        <v>91</v>
      </c>
      <c r="K51" s="268"/>
      <c r="L51" s="293"/>
    </row>
    <row r="52" spans="1:12" ht="15.75" thickBot="1">
      <c r="A52" s="275"/>
      <c r="B52" s="276" t="s">
        <v>342</v>
      </c>
      <c r="C52" s="276"/>
      <c r="D52" s="276"/>
      <c r="E52" s="276"/>
      <c r="F52" s="277"/>
      <c r="G52" s="278"/>
      <c r="H52" s="280"/>
      <c r="I52" s="280"/>
      <c r="J52" s="243">
        <f>J50+J51</f>
        <v>119</v>
      </c>
      <c r="K52" s="277">
        <v>4</v>
      </c>
      <c r="L52" s="283">
        <f>J52-K52</f>
        <v>115</v>
      </c>
    </row>
    <row r="53" spans="1:12" ht="15">
      <c r="A53" s="284">
        <v>12</v>
      </c>
      <c r="B53" s="285" t="s">
        <v>299</v>
      </c>
      <c r="C53" s="285">
        <v>12</v>
      </c>
      <c r="D53" s="285"/>
      <c r="E53" s="285" t="s">
        <v>10</v>
      </c>
      <c r="F53" s="286">
        <v>342055</v>
      </c>
      <c r="G53" s="260">
        <v>41274</v>
      </c>
      <c r="H53" s="288">
        <v>10183</v>
      </c>
      <c r="I53" s="288">
        <v>10346</v>
      </c>
      <c r="J53" s="304">
        <f>H53-I53</f>
        <v>-163</v>
      </c>
      <c r="K53" s="312"/>
      <c r="L53" s="291"/>
    </row>
    <row r="54" spans="1:12" ht="15.75" thickBot="1">
      <c r="A54" s="266"/>
      <c r="B54" s="267"/>
      <c r="C54" s="267"/>
      <c r="D54" s="267"/>
      <c r="E54" s="267"/>
      <c r="F54" s="268"/>
      <c r="G54" s="269">
        <v>41299</v>
      </c>
      <c r="H54" s="271">
        <v>858</v>
      </c>
      <c r="I54" s="271">
        <v>0</v>
      </c>
      <c r="J54" s="307">
        <f>H54-I54</f>
        <v>858</v>
      </c>
      <c r="K54" s="308"/>
      <c r="L54" s="274"/>
    </row>
    <row r="55" spans="1:12" ht="15.75" thickBot="1">
      <c r="A55" s="275"/>
      <c r="B55" s="276" t="s">
        <v>342</v>
      </c>
      <c r="C55" s="276"/>
      <c r="D55" s="276"/>
      <c r="E55" s="276"/>
      <c r="F55" s="277"/>
      <c r="G55" s="278"/>
      <c r="H55" s="280"/>
      <c r="I55" s="280"/>
      <c r="J55" s="309">
        <f>J53+J54</f>
        <v>695</v>
      </c>
      <c r="K55" s="310">
        <v>20.29</v>
      </c>
      <c r="L55" s="311">
        <f>J55-K55</f>
        <v>674.71</v>
      </c>
    </row>
    <row r="56" spans="1:12" ht="15">
      <c r="A56" s="284">
        <v>13</v>
      </c>
      <c r="B56" s="285" t="s">
        <v>299</v>
      </c>
      <c r="C56" s="285">
        <v>16</v>
      </c>
      <c r="D56" s="285"/>
      <c r="E56" s="285" t="s">
        <v>10</v>
      </c>
      <c r="F56" s="286">
        <v>340223</v>
      </c>
      <c r="G56" s="260">
        <v>41274</v>
      </c>
      <c r="H56" s="288">
        <v>5759</v>
      </c>
      <c r="I56" s="288">
        <v>5454</v>
      </c>
      <c r="J56" s="304">
        <f>H56-I56</f>
        <v>305</v>
      </c>
      <c r="K56" s="286"/>
      <c r="L56" s="291"/>
    </row>
    <row r="57" spans="1:12" ht="15.75" thickBot="1">
      <c r="A57" s="266"/>
      <c r="B57" s="267"/>
      <c r="C57" s="267"/>
      <c r="D57" s="267"/>
      <c r="E57" s="267"/>
      <c r="F57" s="268"/>
      <c r="G57" s="269">
        <v>41299</v>
      </c>
      <c r="H57" s="271">
        <v>992</v>
      </c>
      <c r="I57" s="271">
        <v>0</v>
      </c>
      <c r="J57" s="305">
        <f>H57-I57</f>
        <v>992</v>
      </c>
      <c r="K57" s="268"/>
      <c r="L57" s="293"/>
    </row>
    <row r="58" spans="1:12" ht="15.75" thickBot="1">
      <c r="A58" s="275"/>
      <c r="B58" s="276" t="s">
        <v>342</v>
      </c>
      <c r="C58" s="276"/>
      <c r="D58" s="276"/>
      <c r="E58" s="276"/>
      <c r="F58" s="277"/>
      <c r="G58" s="278"/>
      <c r="H58" s="280"/>
      <c r="I58" s="280"/>
      <c r="J58" s="243">
        <f>J56+J57</f>
        <v>1297</v>
      </c>
      <c r="K58" s="277">
        <v>69.28</v>
      </c>
      <c r="L58" s="283">
        <f>J58-K58</f>
        <v>1227.72</v>
      </c>
    </row>
    <row r="59" spans="1:12" ht="15">
      <c r="A59" s="284">
        <v>14</v>
      </c>
      <c r="B59" s="285" t="s">
        <v>170</v>
      </c>
      <c r="C59" s="285">
        <v>53</v>
      </c>
      <c r="D59" s="285"/>
      <c r="E59" s="285" t="s">
        <v>10</v>
      </c>
      <c r="F59" s="286">
        <v>340947</v>
      </c>
      <c r="G59" s="260">
        <v>41274</v>
      </c>
      <c r="H59" s="288">
        <v>7989</v>
      </c>
      <c r="I59" s="288">
        <v>7812</v>
      </c>
      <c r="J59" s="304">
        <f>H59-I59</f>
        <v>177</v>
      </c>
      <c r="K59" s="286"/>
      <c r="L59" s="291"/>
    </row>
    <row r="60" spans="1:12" ht="15.75" thickBot="1">
      <c r="A60" s="266"/>
      <c r="B60" s="267"/>
      <c r="C60" s="267"/>
      <c r="D60" s="267"/>
      <c r="E60" s="267"/>
      <c r="F60" s="268"/>
      <c r="G60" s="269">
        <v>41299</v>
      </c>
      <c r="H60" s="271">
        <v>549</v>
      </c>
      <c r="I60" s="271">
        <v>0</v>
      </c>
      <c r="J60" s="305">
        <f>H60-I60</f>
        <v>549</v>
      </c>
      <c r="K60" s="268"/>
      <c r="L60" s="293"/>
    </row>
    <row r="61" spans="1:12" ht="15.75" thickBot="1">
      <c r="A61" s="275"/>
      <c r="B61" s="276" t="s">
        <v>342</v>
      </c>
      <c r="C61" s="276"/>
      <c r="D61" s="276"/>
      <c r="E61" s="276"/>
      <c r="F61" s="277"/>
      <c r="G61" s="278"/>
      <c r="H61" s="280"/>
      <c r="I61" s="280"/>
      <c r="J61" s="243">
        <f>J59+J60</f>
        <v>726</v>
      </c>
      <c r="K61" s="277">
        <v>0</v>
      </c>
      <c r="L61" s="283">
        <f>J61-K61</f>
        <v>726</v>
      </c>
    </row>
    <row r="62" spans="1:12" ht="15">
      <c r="A62" s="284">
        <v>15</v>
      </c>
      <c r="B62" s="285" t="s">
        <v>170</v>
      </c>
      <c r="C62" s="285">
        <v>51</v>
      </c>
      <c r="D62" s="285"/>
      <c r="E62" s="285" t="s">
        <v>10</v>
      </c>
      <c r="F62" s="286">
        <v>340976</v>
      </c>
      <c r="G62" s="260">
        <v>41274</v>
      </c>
      <c r="H62" s="288">
        <v>7704</v>
      </c>
      <c r="I62" s="288">
        <v>7549</v>
      </c>
      <c r="J62" s="304">
        <f>H62-I62</f>
        <v>155</v>
      </c>
      <c r="K62" s="286"/>
      <c r="L62" s="291"/>
    </row>
    <row r="63" spans="1:12" ht="15.75" thickBot="1">
      <c r="A63" s="266"/>
      <c r="B63" s="267"/>
      <c r="C63" s="267"/>
      <c r="D63" s="267"/>
      <c r="E63" s="267"/>
      <c r="F63" s="268"/>
      <c r="G63" s="269">
        <v>41299</v>
      </c>
      <c r="H63" s="271">
        <v>463</v>
      </c>
      <c r="I63" s="271">
        <v>0</v>
      </c>
      <c r="J63" s="305">
        <f>H63-I63</f>
        <v>463</v>
      </c>
      <c r="K63" s="268"/>
      <c r="L63" s="293"/>
    </row>
    <row r="64" spans="1:12" ht="15.75" thickBot="1">
      <c r="A64" s="275"/>
      <c r="B64" s="276" t="s">
        <v>342</v>
      </c>
      <c r="C64" s="276"/>
      <c r="D64" s="276"/>
      <c r="E64" s="276"/>
      <c r="F64" s="277"/>
      <c r="G64" s="278"/>
      <c r="H64" s="280"/>
      <c r="I64" s="280"/>
      <c r="J64" s="243">
        <f>J62+J63</f>
        <v>618</v>
      </c>
      <c r="K64" s="277">
        <v>0</v>
      </c>
      <c r="L64" s="283">
        <f>J64-K64</f>
        <v>618</v>
      </c>
    </row>
    <row r="65" spans="1:12" ht="15">
      <c r="A65" s="284">
        <v>16</v>
      </c>
      <c r="B65" s="285" t="s">
        <v>170</v>
      </c>
      <c r="C65" s="285">
        <v>49</v>
      </c>
      <c r="D65" s="285"/>
      <c r="E65" s="285" t="s">
        <v>10</v>
      </c>
      <c r="F65" s="286">
        <v>342059</v>
      </c>
      <c r="G65" s="260">
        <v>41274</v>
      </c>
      <c r="H65" s="288">
        <v>10599</v>
      </c>
      <c r="I65" s="288">
        <v>10434</v>
      </c>
      <c r="J65" s="304">
        <f>H65-I65</f>
        <v>165</v>
      </c>
      <c r="K65" s="286"/>
      <c r="L65" s="291"/>
    </row>
    <row r="66" spans="1:12" ht="15.75" thickBot="1">
      <c r="A66" s="266"/>
      <c r="B66" s="267"/>
      <c r="C66" s="267"/>
      <c r="D66" s="267"/>
      <c r="E66" s="267"/>
      <c r="F66" s="268"/>
      <c r="G66" s="269">
        <v>41299</v>
      </c>
      <c r="H66" s="271">
        <v>552</v>
      </c>
      <c r="I66" s="271">
        <v>0</v>
      </c>
      <c r="J66" s="305">
        <f>H66-I66</f>
        <v>552</v>
      </c>
      <c r="K66" s="268"/>
      <c r="L66" s="293"/>
    </row>
    <row r="67" spans="1:12" ht="15.75" thickBot="1">
      <c r="A67" s="275"/>
      <c r="B67" s="276" t="s">
        <v>342</v>
      </c>
      <c r="C67" s="276"/>
      <c r="D67" s="276"/>
      <c r="E67" s="276"/>
      <c r="F67" s="277"/>
      <c r="G67" s="278"/>
      <c r="H67" s="280"/>
      <c r="I67" s="280"/>
      <c r="J67" s="243">
        <f>J65+J66</f>
        <v>717</v>
      </c>
      <c r="K67" s="277">
        <v>0</v>
      </c>
      <c r="L67" s="283">
        <f>J67-K67</f>
        <v>717</v>
      </c>
    </row>
    <row r="68" spans="1:12" ht="15">
      <c r="A68" s="284">
        <v>17</v>
      </c>
      <c r="B68" s="285" t="s">
        <v>196</v>
      </c>
      <c r="C68" s="285">
        <v>18</v>
      </c>
      <c r="D68" s="285"/>
      <c r="E68" s="285" t="s">
        <v>10</v>
      </c>
      <c r="F68" s="286">
        <v>327288</v>
      </c>
      <c r="G68" s="260">
        <v>41274</v>
      </c>
      <c r="H68" s="288">
        <v>19985</v>
      </c>
      <c r="I68" s="288">
        <v>19646</v>
      </c>
      <c r="J68" s="304">
        <f>H68-I68</f>
        <v>339</v>
      </c>
      <c r="K68" s="286"/>
      <c r="L68" s="291"/>
    </row>
    <row r="69" spans="1:12" ht="15.75" thickBot="1">
      <c r="A69" s="266"/>
      <c r="B69" s="267"/>
      <c r="C69" s="267"/>
      <c r="D69" s="267"/>
      <c r="E69" s="267"/>
      <c r="F69" s="268"/>
      <c r="G69" s="269">
        <v>41299</v>
      </c>
      <c r="H69" s="271">
        <v>1051</v>
      </c>
      <c r="I69" s="271">
        <v>0</v>
      </c>
      <c r="J69" s="305">
        <f>H69-I69</f>
        <v>1051</v>
      </c>
      <c r="K69" s="268"/>
      <c r="L69" s="293"/>
    </row>
    <row r="70" spans="1:12" ht="15.75" thickBot="1">
      <c r="A70" s="275"/>
      <c r="B70" s="276" t="s">
        <v>342</v>
      </c>
      <c r="C70" s="276"/>
      <c r="D70" s="276"/>
      <c r="E70" s="276"/>
      <c r="F70" s="277"/>
      <c r="G70" s="278"/>
      <c r="H70" s="280"/>
      <c r="I70" s="280"/>
      <c r="J70" s="243">
        <f>J68+J69</f>
        <v>1390</v>
      </c>
      <c r="K70" s="277">
        <v>0</v>
      </c>
      <c r="L70" s="283">
        <f>J70-K70</f>
        <v>1390</v>
      </c>
    </row>
    <row r="71" spans="1:12" ht="15">
      <c r="A71" s="284">
        <v>18</v>
      </c>
      <c r="B71" s="285" t="s">
        <v>196</v>
      </c>
      <c r="C71" s="285">
        <v>5</v>
      </c>
      <c r="D71" s="285"/>
      <c r="E71" s="285" t="s">
        <v>10</v>
      </c>
      <c r="F71" s="286">
        <v>340220</v>
      </c>
      <c r="G71" s="260">
        <v>41274</v>
      </c>
      <c r="H71" s="288">
        <v>11459</v>
      </c>
      <c r="I71" s="288">
        <v>11251</v>
      </c>
      <c r="J71" s="304">
        <f>H71-I71</f>
        <v>208</v>
      </c>
      <c r="K71" s="286"/>
      <c r="L71" s="291"/>
    </row>
    <row r="72" spans="1:12" ht="15.75" thickBot="1">
      <c r="A72" s="266"/>
      <c r="B72" s="267"/>
      <c r="C72" s="267"/>
      <c r="D72" s="267"/>
      <c r="E72" s="267"/>
      <c r="F72" s="268"/>
      <c r="G72" s="269">
        <v>41299</v>
      </c>
      <c r="H72" s="271">
        <v>706</v>
      </c>
      <c r="I72" s="271">
        <v>0</v>
      </c>
      <c r="J72" s="305">
        <f>H72-I72</f>
        <v>706</v>
      </c>
      <c r="K72" s="268"/>
      <c r="L72" s="293"/>
    </row>
    <row r="73" spans="1:12" ht="15.75" thickBot="1">
      <c r="A73" s="275"/>
      <c r="B73" s="276" t="s">
        <v>342</v>
      </c>
      <c r="C73" s="276"/>
      <c r="D73" s="276"/>
      <c r="E73" s="276"/>
      <c r="F73" s="277"/>
      <c r="G73" s="278"/>
      <c r="H73" s="280"/>
      <c r="I73" s="280"/>
      <c r="J73" s="243">
        <f>J71+J72</f>
        <v>914</v>
      </c>
      <c r="K73" s="277">
        <v>10.183</v>
      </c>
      <c r="L73" s="283">
        <f>J73-K73</f>
        <v>903.817</v>
      </c>
    </row>
    <row r="74" spans="1:12" ht="15">
      <c r="A74" s="284">
        <v>19</v>
      </c>
      <c r="B74" s="285" t="s">
        <v>196</v>
      </c>
      <c r="C74" s="285">
        <v>6</v>
      </c>
      <c r="D74" s="285"/>
      <c r="E74" s="285" t="s">
        <v>10</v>
      </c>
      <c r="F74" s="286">
        <v>341797</v>
      </c>
      <c r="G74" s="260">
        <v>41274</v>
      </c>
      <c r="H74" s="288">
        <v>47266</v>
      </c>
      <c r="I74" s="288">
        <v>46177</v>
      </c>
      <c r="J74" s="304">
        <f>H74-I74</f>
        <v>1089</v>
      </c>
      <c r="K74" s="286"/>
      <c r="L74" s="291"/>
    </row>
    <row r="75" spans="1:12" ht="15.75" thickBot="1">
      <c r="A75" s="266"/>
      <c r="B75" s="267"/>
      <c r="C75" s="267"/>
      <c r="D75" s="267"/>
      <c r="E75" s="267"/>
      <c r="F75" s="268"/>
      <c r="G75" s="269">
        <v>41299</v>
      </c>
      <c r="H75" s="271">
        <v>3249</v>
      </c>
      <c r="I75" s="271">
        <v>0</v>
      </c>
      <c r="J75" s="305">
        <f>H75-I75</f>
        <v>3249</v>
      </c>
      <c r="K75" s="268"/>
      <c r="L75" s="293"/>
    </row>
    <row r="76" spans="1:12" ht="15.75" thickBot="1">
      <c r="A76" s="275"/>
      <c r="B76" s="276" t="s">
        <v>342</v>
      </c>
      <c r="C76" s="276"/>
      <c r="D76" s="276"/>
      <c r="E76" s="276"/>
      <c r="F76" s="277"/>
      <c r="G76" s="278"/>
      <c r="H76" s="280"/>
      <c r="I76" s="280"/>
      <c r="J76" s="243">
        <f>J74+J75</f>
        <v>4338</v>
      </c>
      <c r="K76" s="277">
        <v>12.78</v>
      </c>
      <c r="L76" s="283">
        <f>J76-K76</f>
        <v>4325.22</v>
      </c>
    </row>
    <row r="77" spans="1:12" ht="15">
      <c r="A77" s="284">
        <v>20</v>
      </c>
      <c r="B77" s="285" t="s">
        <v>98</v>
      </c>
      <c r="C77" s="285">
        <v>153</v>
      </c>
      <c r="D77" s="285"/>
      <c r="E77" s="285" t="s">
        <v>10</v>
      </c>
      <c r="F77" s="286">
        <v>95931</v>
      </c>
      <c r="G77" s="260">
        <v>41274</v>
      </c>
      <c r="H77" s="288">
        <v>33049</v>
      </c>
      <c r="I77" s="288">
        <v>32414</v>
      </c>
      <c r="J77" s="304">
        <f>H77-I77</f>
        <v>635</v>
      </c>
      <c r="K77" s="286"/>
      <c r="L77" s="291"/>
    </row>
    <row r="78" spans="1:12" ht="15.75" thickBot="1">
      <c r="A78" s="266"/>
      <c r="B78" s="267"/>
      <c r="C78" s="267"/>
      <c r="D78" s="267"/>
      <c r="E78" s="267"/>
      <c r="F78" s="268"/>
      <c r="G78" s="269">
        <v>41299</v>
      </c>
      <c r="H78" s="271">
        <v>2073</v>
      </c>
      <c r="I78" s="271">
        <v>0</v>
      </c>
      <c r="J78" s="305">
        <f>H78-I78</f>
        <v>2073</v>
      </c>
      <c r="K78" s="268"/>
      <c r="L78" s="293"/>
    </row>
    <row r="79" spans="1:12" ht="15.75" thickBot="1">
      <c r="A79" s="275"/>
      <c r="B79" s="276" t="s">
        <v>342</v>
      </c>
      <c r="C79" s="276"/>
      <c r="D79" s="276"/>
      <c r="E79" s="276"/>
      <c r="F79" s="277"/>
      <c r="G79" s="278"/>
      <c r="H79" s="280"/>
      <c r="I79" s="280"/>
      <c r="J79" s="243">
        <f>J77+J78</f>
        <v>2708</v>
      </c>
      <c r="K79" s="277">
        <v>175.45</v>
      </c>
      <c r="L79" s="283">
        <f>J79-K79</f>
        <v>2532.55</v>
      </c>
    </row>
    <row r="80" spans="1:12" ht="15">
      <c r="A80" s="284">
        <v>21</v>
      </c>
      <c r="B80" s="285" t="s">
        <v>98</v>
      </c>
      <c r="C80" s="285">
        <v>131</v>
      </c>
      <c r="D80" s="285"/>
      <c r="E80" s="285" t="s">
        <v>10</v>
      </c>
      <c r="F80" s="286">
        <v>339072</v>
      </c>
      <c r="G80" s="260">
        <v>41274</v>
      </c>
      <c r="H80" s="288">
        <v>9328</v>
      </c>
      <c r="I80" s="288">
        <v>9128</v>
      </c>
      <c r="J80" s="304">
        <f>H80-I80</f>
        <v>200</v>
      </c>
      <c r="K80" s="286"/>
      <c r="L80" s="291"/>
    </row>
    <row r="81" spans="1:12" ht="15.75" thickBot="1">
      <c r="A81" s="266"/>
      <c r="B81" s="267"/>
      <c r="C81" s="267"/>
      <c r="D81" s="267"/>
      <c r="E81" s="267"/>
      <c r="F81" s="268"/>
      <c r="G81" s="269">
        <v>41299</v>
      </c>
      <c r="H81" s="271">
        <v>656</v>
      </c>
      <c r="I81" s="271">
        <v>0</v>
      </c>
      <c r="J81" s="305">
        <f>H81-I81</f>
        <v>656</v>
      </c>
      <c r="K81" s="268"/>
      <c r="L81" s="293"/>
    </row>
    <row r="82" spans="1:12" ht="15.75" thickBot="1">
      <c r="A82" s="275"/>
      <c r="B82" s="276" t="s">
        <v>342</v>
      </c>
      <c r="C82" s="276"/>
      <c r="D82" s="276"/>
      <c r="E82" s="276"/>
      <c r="F82" s="277"/>
      <c r="G82" s="278"/>
      <c r="H82" s="280"/>
      <c r="I82" s="280"/>
      <c r="J82" s="243">
        <f>J80+J81</f>
        <v>856</v>
      </c>
      <c r="K82" s="277">
        <v>0</v>
      </c>
      <c r="L82" s="283">
        <f>J82-K82</f>
        <v>856</v>
      </c>
    </row>
    <row r="83" spans="1:12" ht="15">
      <c r="A83" s="284">
        <v>22</v>
      </c>
      <c r="B83" s="285" t="s">
        <v>98</v>
      </c>
      <c r="C83" s="285">
        <v>122</v>
      </c>
      <c r="D83" s="285"/>
      <c r="E83" s="285" t="s">
        <v>10</v>
      </c>
      <c r="F83" s="286">
        <v>339127</v>
      </c>
      <c r="G83" s="260">
        <v>41274</v>
      </c>
      <c r="H83" s="288">
        <v>30192</v>
      </c>
      <c r="I83" s="288">
        <v>29622</v>
      </c>
      <c r="J83" s="304">
        <f>H83-I83</f>
        <v>570</v>
      </c>
      <c r="K83" s="286"/>
      <c r="L83" s="291"/>
    </row>
    <row r="84" spans="1:12" ht="15.75" thickBot="1">
      <c r="A84" s="266"/>
      <c r="B84" s="267"/>
      <c r="C84" s="267"/>
      <c r="D84" s="267"/>
      <c r="E84" s="267"/>
      <c r="F84" s="268"/>
      <c r="G84" s="269">
        <v>41299</v>
      </c>
      <c r="H84" s="271">
        <v>1952</v>
      </c>
      <c r="I84" s="271">
        <v>0</v>
      </c>
      <c r="J84" s="305">
        <f>H84-I84</f>
        <v>1952</v>
      </c>
      <c r="K84" s="268"/>
      <c r="L84" s="293"/>
    </row>
    <row r="85" spans="1:12" ht="15.75" thickBot="1">
      <c r="A85" s="275"/>
      <c r="B85" s="276" t="s">
        <v>342</v>
      </c>
      <c r="C85" s="276"/>
      <c r="D85" s="276"/>
      <c r="E85" s="276"/>
      <c r="F85" s="277"/>
      <c r="G85" s="278"/>
      <c r="H85" s="280"/>
      <c r="I85" s="280"/>
      <c r="J85" s="243">
        <f>J83+J84</f>
        <v>2522</v>
      </c>
      <c r="K85" s="277">
        <v>0</v>
      </c>
      <c r="L85" s="283">
        <f>J85-K85</f>
        <v>2522</v>
      </c>
    </row>
    <row r="86" spans="1:12" ht="15">
      <c r="A86" s="284">
        <v>23</v>
      </c>
      <c r="B86" s="285" t="s">
        <v>98</v>
      </c>
      <c r="C86" s="285">
        <v>120</v>
      </c>
      <c r="D86" s="285"/>
      <c r="E86" s="285" t="s">
        <v>10</v>
      </c>
      <c r="F86" s="286">
        <v>340221</v>
      </c>
      <c r="G86" s="260">
        <v>41274</v>
      </c>
      <c r="H86" s="288">
        <v>9342</v>
      </c>
      <c r="I86" s="288">
        <v>9166</v>
      </c>
      <c r="J86" s="304">
        <f>H86-I86</f>
        <v>176</v>
      </c>
      <c r="K86" s="286"/>
      <c r="L86" s="291"/>
    </row>
    <row r="87" spans="1:12" ht="15.75" thickBot="1">
      <c r="A87" s="266"/>
      <c r="B87" s="267"/>
      <c r="C87" s="267"/>
      <c r="D87" s="267"/>
      <c r="E87" s="267"/>
      <c r="F87" s="268"/>
      <c r="G87" s="269">
        <v>41299</v>
      </c>
      <c r="H87" s="271">
        <v>632</v>
      </c>
      <c r="I87" s="271">
        <v>0</v>
      </c>
      <c r="J87" s="305">
        <f>H87-I87</f>
        <v>632</v>
      </c>
      <c r="K87" s="268"/>
      <c r="L87" s="293"/>
    </row>
    <row r="88" spans="1:12" ht="15.75" thickBot="1">
      <c r="A88" s="275"/>
      <c r="B88" s="276" t="s">
        <v>342</v>
      </c>
      <c r="C88" s="276"/>
      <c r="D88" s="276"/>
      <c r="E88" s="276"/>
      <c r="F88" s="277"/>
      <c r="G88" s="278"/>
      <c r="H88" s="280"/>
      <c r="I88" s="280"/>
      <c r="J88" s="243">
        <f>J86+J87</f>
        <v>808</v>
      </c>
      <c r="K88" s="277">
        <v>24.85</v>
      </c>
      <c r="L88" s="283">
        <f>J88-K88</f>
        <v>783.15</v>
      </c>
    </row>
    <row r="89" spans="1:12" ht="15">
      <c r="A89" s="284">
        <v>24</v>
      </c>
      <c r="B89" s="285" t="s">
        <v>98</v>
      </c>
      <c r="C89" s="285">
        <v>115</v>
      </c>
      <c r="D89" s="285"/>
      <c r="E89" s="285" t="s">
        <v>10</v>
      </c>
      <c r="F89" s="286">
        <v>345943</v>
      </c>
      <c r="G89" s="260">
        <v>41274</v>
      </c>
      <c r="H89" s="288">
        <v>2365</v>
      </c>
      <c r="I89" s="288">
        <v>2263</v>
      </c>
      <c r="J89" s="304">
        <f>H89-I89</f>
        <v>102</v>
      </c>
      <c r="K89" s="286"/>
      <c r="L89" s="291"/>
    </row>
    <row r="90" spans="1:12" ht="15.75" thickBot="1">
      <c r="A90" s="266"/>
      <c r="B90" s="267"/>
      <c r="C90" s="267"/>
      <c r="D90" s="267"/>
      <c r="E90" s="267"/>
      <c r="F90" s="268"/>
      <c r="G90" s="269">
        <v>41299</v>
      </c>
      <c r="H90" s="271">
        <v>314</v>
      </c>
      <c r="I90" s="271">
        <v>0</v>
      </c>
      <c r="J90" s="305">
        <f>H90-I90</f>
        <v>314</v>
      </c>
      <c r="K90" s="268"/>
      <c r="L90" s="293"/>
    </row>
    <row r="91" spans="1:12" ht="15.75" thickBot="1">
      <c r="A91" s="275"/>
      <c r="B91" s="276" t="s">
        <v>342</v>
      </c>
      <c r="C91" s="276"/>
      <c r="D91" s="276"/>
      <c r="E91" s="276"/>
      <c r="F91" s="277"/>
      <c r="G91" s="278"/>
      <c r="H91" s="280"/>
      <c r="I91" s="280"/>
      <c r="J91" s="243">
        <f>J89+J90</f>
        <v>416</v>
      </c>
      <c r="K91" s="277">
        <v>0</v>
      </c>
      <c r="L91" s="283">
        <f>J91-K91</f>
        <v>416</v>
      </c>
    </row>
    <row r="92" spans="1:12" ht="15">
      <c r="A92" s="284">
        <v>25</v>
      </c>
      <c r="B92" s="285" t="s">
        <v>102</v>
      </c>
      <c r="C92" s="285">
        <v>12</v>
      </c>
      <c r="D92" s="285"/>
      <c r="E92" s="285" t="s">
        <v>10</v>
      </c>
      <c r="F92" s="286">
        <v>338844</v>
      </c>
      <c r="G92" s="260">
        <v>41274</v>
      </c>
      <c r="H92" s="288">
        <v>27853</v>
      </c>
      <c r="I92" s="288">
        <v>27258</v>
      </c>
      <c r="J92" s="304">
        <f>H92-I92</f>
        <v>595</v>
      </c>
      <c r="K92" s="286"/>
      <c r="L92" s="291"/>
    </row>
    <row r="93" spans="1:12" ht="15.75" thickBot="1">
      <c r="A93" s="266"/>
      <c r="B93" s="267"/>
      <c r="C93" s="267"/>
      <c r="D93" s="267"/>
      <c r="E93" s="267"/>
      <c r="F93" s="268"/>
      <c r="G93" s="269">
        <v>41299</v>
      </c>
      <c r="H93" s="271">
        <v>1973</v>
      </c>
      <c r="I93" s="271">
        <v>0</v>
      </c>
      <c r="J93" s="305">
        <f>H93-I93</f>
        <v>1973</v>
      </c>
      <c r="K93" s="268"/>
      <c r="L93" s="293"/>
    </row>
    <row r="94" spans="1:12" ht="15.75" thickBot="1">
      <c r="A94" s="275"/>
      <c r="B94" s="276" t="s">
        <v>342</v>
      </c>
      <c r="C94" s="276"/>
      <c r="D94" s="276"/>
      <c r="E94" s="276"/>
      <c r="F94" s="277"/>
      <c r="G94" s="278"/>
      <c r="H94" s="280"/>
      <c r="I94" s="280"/>
      <c r="J94" s="243">
        <f>J92+J93</f>
        <v>2568</v>
      </c>
      <c r="K94" s="277">
        <v>27</v>
      </c>
      <c r="L94" s="283">
        <f>J94-K94</f>
        <v>2541</v>
      </c>
    </row>
    <row r="95" spans="1:12" ht="15">
      <c r="A95" s="284">
        <v>26</v>
      </c>
      <c r="B95" s="285" t="s">
        <v>201</v>
      </c>
      <c r="C95" s="285" t="s">
        <v>230</v>
      </c>
      <c r="D95" s="285"/>
      <c r="E95" s="285" t="s">
        <v>10</v>
      </c>
      <c r="F95" s="286">
        <v>327301</v>
      </c>
      <c r="G95" s="260">
        <v>41274</v>
      </c>
      <c r="H95" s="288">
        <v>13530</v>
      </c>
      <c r="I95" s="288">
        <v>13239</v>
      </c>
      <c r="J95" s="304">
        <f>H95-I95</f>
        <v>291</v>
      </c>
      <c r="K95" s="286"/>
      <c r="L95" s="291"/>
    </row>
    <row r="96" spans="1:12" ht="15.75" thickBot="1">
      <c r="A96" s="266"/>
      <c r="B96" s="267"/>
      <c r="C96" s="267"/>
      <c r="D96" s="267"/>
      <c r="E96" s="267"/>
      <c r="F96" s="268"/>
      <c r="G96" s="269">
        <v>41299</v>
      </c>
      <c r="H96" s="271">
        <v>921</v>
      </c>
      <c r="I96" s="271">
        <v>0</v>
      </c>
      <c r="J96" s="305">
        <f>H96-I96</f>
        <v>921</v>
      </c>
      <c r="K96" s="268"/>
      <c r="L96" s="293"/>
    </row>
    <row r="97" spans="1:12" ht="15.75" thickBot="1">
      <c r="A97" s="275"/>
      <c r="B97" s="276" t="s">
        <v>342</v>
      </c>
      <c r="C97" s="276"/>
      <c r="D97" s="276"/>
      <c r="E97" s="276"/>
      <c r="F97" s="277"/>
      <c r="G97" s="278"/>
      <c r="H97" s="280"/>
      <c r="I97" s="280"/>
      <c r="J97" s="243">
        <f>J95+J96</f>
        <v>1212</v>
      </c>
      <c r="K97" s="277">
        <v>16.51</v>
      </c>
      <c r="L97" s="283">
        <f>J97-K97</f>
        <v>1195.49</v>
      </c>
    </row>
    <row r="98" spans="1:12" ht="15">
      <c r="A98" s="284">
        <v>27</v>
      </c>
      <c r="B98" s="285" t="s">
        <v>201</v>
      </c>
      <c r="C98" s="285">
        <v>80</v>
      </c>
      <c r="D98" s="285"/>
      <c r="E98" s="285" t="s">
        <v>10</v>
      </c>
      <c r="F98" s="286">
        <v>327374</v>
      </c>
      <c r="G98" s="260">
        <v>41274</v>
      </c>
      <c r="H98" s="288">
        <v>10208</v>
      </c>
      <c r="I98" s="288">
        <v>10004</v>
      </c>
      <c r="J98" s="304">
        <f>H98-I98</f>
        <v>204</v>
      </c>
      <c r="K98" s="286"/>
      <c r="L98" s="291"/>
    </row>
    <row r="99" spans="1:12" ht="15.75" thickBot="1">
      <c r="A99" s="266"/>
      <c r="B99" s="267"/>
      <c r="C99" s="267"/>
      <c r="D99" s="267"/>
      <c r="E99" s="267"/>
      <c r="F99" s="268"/>
      <c r="G99" s="269">
        <v>41299</v>
      </c>
      <c r="H99" s="271">
        <v>645</v>
      </c>
      <c r="I99" s="271">
        <v>0</v>
      </c>
      <c r="J99" s="305">
        <f>H99-I99</f>
        <v>645</v>
      </c>
      <c r="K99" s="268"/>
      <c r="L99" s="293"/>
    </row>
    <row r="100" spans="1:12" ht="15.75" thickBot="1">
      <c r="A100" s="275"/>
      <c r="B100" s="276" t="s">
        <v>342</v>
      </c>
      <c r="C100" s="276"/>
      <c r="D100" s="276"/>
      <c r="E100" s="276"/>
      <c r="F100" s="277"/>
      <c r="G100" s="278"/>
      <c r="H100" s="280"/>
      <c r="I100" s="280"/>
      <c r="J100" s="243">
        <f>J98+J99</f>
        <v>849</v>
      </c>
      <c r="K100" s="277">
        <v>25.521</v>
      </c>
      <c r="L100" s="283">
        <f>J100-K100</f>
        <v>823.479</v>
      </c>
    </row>
    <row r="101" spans="1:12" ht="15">
      <c r="A101" s="284">
        <v>28</v>
      </c>
      <c r="B101" s="285" t="s">
        <v>201</v>
      </c>
      <c r="C101" s="285">
        <v>49</v>
      </c>
      <c r="D101" s="285"/>
      <c r="E101" s="285" t="s">
        <v>10</v>
      </c>
      <c r="F101" s="286">
        <v>343449</v>
      </c>
      <c r="G101" s="260">
        <v>41274</v>
      </c>
      <c r="H101" s="288">
        <v>8590</v>
      </c>
      <c r="I101" s="288">
        <v>8407</v>
      </c>
      <c r="J101" s="304">
        <f>H101-I101</f>
        <v>183</v>
      </c>
      <c r="K101" s="286"/>
      <c r="L101" s="291"/>
    </row>
    <row r="102" spans="1:12" ht="15.75" thickBot="1">
      <c r="A102" s="266"/>
      <c r="B102" s="267"/>
      <c r="C102" s="267"/>
      <c r="D102" s="267"/>
      <c r="E102" s="267"/>
      <c r="F102" s="268"/>
      <c r="G102" s="269">
        <v>41299</v>
      </c>
      <c r="H102" s="271">
        <v>619</v>
      </c>
      <c r="I102" s="271">
        <v>0</v>
      </c>
      <c r="J102" s="305">
        <f>H102-I102</f>
        <v>619</v>
      </c>
      <c r="K102" s="268"/>
      <c r="L102" s="293"/>
    </row>
    <row r="103" spans="1:12" ht="15.75" thickBot="1">
      <c r="A103" s="275"/>
      <c r="B103" s="276" t="s">
        <v>342</v>
      </c>
      <c r="C103" s="276"/>
      <c r="D103" s="276"/>
      <c r="E103" s="276"/>
      <c r="F103" s="277"/>
      <c r="G103" s="278"/>
      <c r="H103" s="280"/>
      <c r="I103" s="280"/>
      <c r="J103" s="243">
        <f>J101+J102</f>
        <v>802</v>
      </c>
      <c r="K103" s="277">
        <v>54.17</v>
      </c>
      <c r="L103" s="283">
        <f>J103-K103</f>
        <v>747.83</v>
      </c>
    </row>
    <row r="104" spans="1:12" ht="15">
      <c r="A104" s="284">
        <v>29</v>
      </c>
      <c r="B104" s="285" t="s">
        <v>201</v>
      </c>
      <c r="C104" s="285" t="s">
        <v>302</v>
      </c>
      <c r="D104" s="285"/>
      <c r="E104" s="285" t="s">
        <v>10</v>
      </c>
      <c r="F104" s="286">
        <v>345940</v>
      </c>
      <c r="G104" s="260">
        <v>41274</v>
      </c>
      <c r="H104" s="288">
        <v>6657</v>
      </c>
      <c r="I104" s="288">
        <v>6540</v>
      </c>
      <c r="J104" s="304">
        <f>H104-I104</f>
        <v>117</v>
      </c>
      <c r="K104" s="286"/>
      <c r="L104" s="291"/>
    </row>
    <row r="105" spans="1:12" ht="15.75" thickBot="1">
      <c r="A105" s="266"/>
      <c r="B105" s="267"/>
      <c r="C105" s="267"/>
      <c r="D105" s="267"/>
      <c r="E105" s="267"/>
      <c r="F105" s="268"/>
      <c r="G105" s="269">
        <v>41299</v>
      </c>
      <c r="H105" s="271">
        <v>412</v>
      </c>
      <c r="I105" s="271">
        <v>0</v>
      </c>
      <c r="J105" s="305">
        <f>H105-I105</f>
        <v>412</v>
      </c>
      <c r="K105" s="268"/>
      <c r="L105" s="293"/>
    </row>
    <row r="106" spans="1:12" ht="15.75" thickBot="1">
      <c r="A106" s="275"/>
      <c r="B106" s="276" t="s">
        <v>342</v>
      </c>
      <c r="C106" s="276"/>
      <c r="D106" s="276"/>
      <c r="E106" s="276"/>
      <c r="F106" s="277"/>
      <c r="G106" s="278"/>
      <c r="H106" s="280"/>
      <c r="I106" s="280"/>
      <c r="J106" s="243">
        <f>J104+J105</f>
        <v>529</v>
      </c>
      <c r="K106" s="277">
        <v>0</v>
      </c>
      <c r="L106" s="283">
        <f>J106-K106</f>
        <v>529</v>
      </c>
    </row>
    <row r="107" spans="1:12" ht="15">
      <c r="A107" s="284">
        <v>30</v>
      </c>
      <c r="B107" s="285" t="s">
        <v>91</v>
      </c>
      <c r="C107" s="285">
        <v>15</v>
      </c>
      <c r="D107" s="285"/>
      <c r="E107" s="285" t="s">
        <v>10</v>
      </c>
      <c r="F107" s="286">
        <v>340224</v>
      </c>
      <c r="G107" s="260">
        <v>41274</v>
      </c>
      <c r="H107" s="288">
        <v>16843</v>
      </c>
      <c r="I107" s="288">
        <v>16484</v>
      </c>
      <c r="J107" s="304">
        <f>H107-I107</f>
        <v>359</v>
      </c>
      <c r="K107" s="286"/>
      <c r="L107" s="291"/>
    </row>
    <row r="108" spans="1:12" ht="15.75" thickBot="1">
      <c r="A108" s="266"/>
      <c r="B108" s="267"/>
      <c r="C108" s="267"/>
      <c r="D108" s="267"/>
      <c r="E108" s="267"/>
      <c r="F108" s="268"/>
      <c r="G108" s="269">
        <v>41299</v>
      </c>
      <c r="H108" s="271">
        <v>1156</v>
      </c>
      <c r="I108" s="271">
        <v>0</v>
      </c>
      <c r="J108" s="305">
        <f>H108-I108</f>
        <v>1156</v>
      </c>
      <c r="K108" s="268"/>
      <c r="L108" s="293"/>
    </row>
    <row r="109" spans="1:12" ht="15.75" thickBot="1">
      <c r="A109" s="275"/>
      <c r="B109" s="276" t="s">
        <v>342</v>
      </c>
      <c r="C109" s="276"/>
      <c r="D109" s="276"/>
      <c r="E109" s="276"/>
      <c r="F109" s="277"/>
      <c r="G109" s="278"/>
      <c r="H109" s="280"/>
      <c r="I109" s="280"/>
      <c r="J109" s="243">
        <f>J107+J108</f>
        <v>1515</v>
      </c>
      <c r="K109" s="277">
        <v>27.69</v>
      </c>
      <c r="L109" s="283">
        <f>J109-K109</f>
        <v>1487.31</v>
      </c>
    </row>
    <row r="110" spans="1:12" ht="15">
      <c r="A110" s="284">
        <v>31</v>
      </c>
      <c r="B110" s="285" t="s">
        <v>91</v>
      </c>
      <c r="C110" s="285">
        <v>17</v>
      </c>
      <c r="D110" s="285"/>
      <c r="E110" s="285" t="s">
        <v>10</v>
      </c>
      <c r="F110" s="286">
        <v>341771</v>
      </c>
      <c r="G110" s="260">
        <v>41274</v>
      </c>
      <c r="H110" s="288">
        <v>13757</v>
      </c>
      <c r="I110" s="288">
        <v>13366</v>
      </c>
      <c r="J110" s="304">
        <f>H110-I110</f>
        <v>391</v>
      </c>
      <c r="K110" s="286"/>
      <c r="L110" s="291"/>
    </row>
    <row r="111" spans="1:12" ht="15.75" thickBot="1">
      <c r="A111" s="266"/>
      <c r="B111" s="267"/>
      <c r="C111" s="267"/>
      <c r="D111" s="267"/>
      <c r="E111" s="267"/>
      <c r="F111" s="268"/>
      <c r="G111" s="269">
        <v>41299</v>
      </c>
      <c r="H111" s="271">
        <v>1307</v>
      </c>
      <c r="I111" s="271">
        <v>0</v>
      </c>
      <c r="J111" s="305">
        <f>H111-I111</f>
        <v>1307</v>
      </c>
      <c r="K111" s="268"/>
      <c r="L111" s="293"/>
    </row>
    <row r="112" spans="1:12" ht="15.75" thickBot="1">
      <c r="A112" s="275"/>
      <c r="B112" s="276" t="s">
        <v>342</v>
      </c>
      <c r="C112" s="276"/>
      <c r="D112" s="276"/>
      <c r="E112" s="276"/>
      <c r="F112" s="277"/>
      <c r="G112" s="278"/>
      <c r="H112" s="280"/>
      <c r="I112" s="280"/>
      <c r="J112" s="243">
        <f>J110+J111</f>
        <v>1698</v>
      </c>
      <c r="K112" s="277">
        <v>45.167</v>
      </c>
      <c r="L112" s="283">
        <f>J112-K112</f>
        <v>1652.833</v>
      </c>
    </row>
    <row r="113" spans="1:12" ht="15">
      <c r="A113" s="284">
        <v>32</v>
      </c>
      <c r="B113" s="285" t="s">
        <v>190</v>
      </c>
      <c r="C113" s="285" t="s">
        <v>303</v>
      </c>
      <c r="D113" s="285"/>
      <c r="E113" s="285" t="s">
        <v>10</v>
      </c>
      <c r="F113" s="286">
        <v>311732</v>
      </c>
      <c r="G113" s="260">
        <v>41274</v>
      </c>
      <c r="H113" s="288">
        <v>14479</v>
      </c>
      <c r="I113" s="288">
        <v>14195</v>
      </c>
      <c r="J113" s="304">
        <f>H113-I113</f>
        <v>284</v>
      </c>
      <c r="K113" s="286"/>
      <c r="L113" s="291"/>
    </row>
    <row r="114" spans="1:12" ht="15.75" thickBot="1">
      <c r="A114" s="266"/>
      <c r="B114" s="267"/>
      <c r="C114" s="267"/>
      <c r="D114" s="267"/>
      <c r="E114" s="267"/>
      <c r="F114" s="268"/>
      <c r="G114" s="269">
        <v>41299</v>
      </c>
      <c r="H114" s="271">
        <v>997</v>
      </c>
      <c r="I114" s="271">
        <v>0</v>
      </c>
      <c r="J114" s="305">
        <f>H114-I114</f>
        <v>997</v>
      </c>
      <c r="K114" s="268"/>
      <c r="L114" s="293"/>
    </row>
    <row r="115" spans="1:12" ht="15.75" thickBot="1">
      <c r="A115" s="275"/>
      <c r="B115" s="276" t="s">
        <v>342</v>
      </c>
      <c r="C115" s="276"/>
      <c r="D115" s="276"/>
      <c r="E115" s="276"/>
      <c r="F115" s="277"/>
      <c r="G115" s="278"/>
      <c r="H115" s="280"/>
      <c r="I115" s="280"/>
      <c r="J115" s="243">
        <f>J113+J114</f>
        <v>1281</v>
      </c>
      <c r="K115" s="277">
        <v>0</v>
      </c>
      <c r="L115" s="283">
        <f>J115-K115</f>
        <v>1281</v>
      </c>
    </row>
    <row r="116" spans="1:12" ht="15">
      <c r="A116" s="284">
        <v>33</v>
      </c>
      <c r="B116" s="285" t="s">
        <v>190</v>
      </c>
      <c r="C116" s="285">
        <v>16</v>
      </c>
      <c r="D116" s="285"/>
      <c r="E116" s="285" t="s">
        <v>10</v>
      </c>
      <c r="F116" s="286">
        <v>331947</v>
      </c>
      <c r="G116" s="260">
        <v>41274</v>
      </c>
      <c r="H116" s="288">
        <v>15448</v>
      </c>
      <c r="I116" s="288">
        <v>15155</v>
      </c>
      <c r="J116" s="304">
        <f>H116-I116</f>
        <v>293</v>
      </c>
      <c r="K116" s="286"/>
      <c r="L116" s="291"/>
    </row>
    <row r="117" spans="1:12" ht="15.75" thickBot="1">
      <c r="A117" s="266"/>
      <c r="B117" s="267"/>
      <c r="C117" s="267"/>
      <c r="D117" s="267"/>
      <c r="E117" s="267"/>
      <c r="F117" s="268"/>
      <c r="G117" s="269">
        <v>41299</v>
      </c>
      <c r="H117" s="271">
        <v>977</v>
      </c>
      <c r="I117" s="271">
        <v>0</v>
      </c>
      <c r="J117" s="305">
        <f>H117-I117</f>
        <v>977</v>
      </c>
      <c r="K117" s="268"/>
      <c r="L117" s="293"/>
    </row>
    <row r="118" spans="1:12" ht="15.75" thickBot="1">
      <c r="A118" s="275"/>
      <c r="B118" s="276" t="s">
        <v>342</v>
      </c>
      <c r="C118" s="276"/>
      <c r="D118" s="276"/>
      <c r="E118" s="276"/>
      <c r="F118" s="277"/>
      <c r="G118" s="278"/>
      <c r="H118" s="280"/>
      <c r="I118" s="280"/>
      <c r="J118" s="243">
        <f>J116+J117</f>
        <v>1270</v>
      </c>
      <c r="K118" s="277">
        <v>0</v>
      </c>
      <c r="L118" s="283">
        <f>J118-K118</f>
        <v>1270</v>
      </c>
    </row>
    <row r="119" spans="1:12" ht="15">
      <c r="A119" s="284">
        <v>34</v>
      </c>
      <c r="B119" s="285" t="s">
        <v>190</v>
      </c>
      <c r="C119" s="285" t="s">
        <v>304</v>
      </c>
      <c r="D119" s="285"/>
      <c r="E119" s="285" t="s">
        <v>10</v>
      </c>
      <c r="F119" s="286">
        <v>342341</v>
      </c>
      <c r="G119" s="260">
        <v>41274</v>
      </c>
      <c r="H119" s="288">
        <v>15902</v>
      </c>
      <c r="I119" s="288">
        <v>15606</v>
      </c>
      <c r="J119" s="304">
        <f>H119-I119</f>
        <v>296</v>
      </c>
      <c r="K119" s="286"/>
      <c r="L119" s="291"/>
    </row>
    <row r="120" spans="1:12" ht="15.75" thickBot="1">
      <c r="A120" s="266"/>
      <c r="B120" s="267"/>
      <c r="C120" s="267"/>
      <c r="D120" s="267"/>
      <c r="E120" s="267"/>
      <c r="F120" s="268"/>
      <c r="G120" s="269">
        <v>41299</v>
      </c>
      <c r="H120" s="271">
        <v>1076</v>
      </c>
      <c r="I120" s="271">
        <v>0</v>
      </c>
      <c r="J120" s="305">
        <f>H120-I120</f>
        <v>1076</v>
      </c>
      <c r="K120" s="268"/>
      <c r="L120" s="293"/>
    </row>
    <row r="121" spans="1:12" ht="15.75" thickBot="1">
      <c r="A121" s="275"/>
      <c r="B121" s="276" t="s">
        <v>342</v>
      </c>
      <c r="C121" s="276"/>
      <c r="D121" s="276"/>
      <c r="E121" s="276"/>
      <c r="F121" s="277"/>
      <c r="G121" s="278"/>
      <c r="H121" s="280"/>
      <c r="I121" s="280"/>
      <c r="J121" s="243">
        <f>J119+J120</f>
        <v>1372</v>
      </c>
      <c r="K121" s="277">
        <v>0</v>
      </c>
      <c r="L121" s="283">
        <f>J121-K121</f>
        <v>1372</v>
      </c>
    </row>
    <row r="122" spans="1:12" ht="15">
      <c r="A122" s="284">
        <v>35</v>
      </c>
      <c r="B122" s="285" t="s">
        <v>119</v>
      </c>
      <c r="C122" s="285">
        <v>6</v>
      </c>
      <c r="D122" s="285"/>
      <c r="E122" s="285" t="s">
        <v>10</v>
      </c>
      <c r="F122" s="286">
        <v>338540</v>
      </c>
      <c r="G122" s="260">
        <v>41274</v>
      </c>
      <c r="H122" s="288">
        <v>32461</v>
      </c>
      <c r="I122" s="288">
        <v>31818</v>
      </c>
      <c r="J122" s="304">
        <f>H122-I122</f>
        <v>643</v>
      </c>
      <c r="K122" s="286"/>
      <c r="L122" s="291"/>
    </row>
    <row r="123" spans="1:12" ht="15.75" thickBot="1">
      <c r="A123" s="266"/>
      <c r="B123" s="267"/>
      <c r="C123" s="267"/>
      <c r="D123" s="267"/>
      <c r="E123" s="267"/>
      <c r="F123" s="268"/>
      <c r="G123" s="269">
        <v>41299</v>
      </c>
      <c r="H123" s="271">
        <v>2108</v>
      </c>
      <c r="I123" s="271">
        <v>0</v>
      </c>
      <c r="J123" s="305">
        <f>H123-I123</f>
        <v>2108</v>
      </c>
      <c r="K123" s="268"/>
      <c r="L123" s="293"/>
    </row>
    <row r="124" spans="1:12" ht="15.75" thickBot="1">
      <c r="A124" s="275"/>
      <c r="B124" s="276" t="s">
        <v>342</v>
      </c>
      <c r="C124" s="276"/>
      <c r="D124" s="276"/>
      <c r="E124" s="276"/>
      <c r="F124" s="277"/>
      <c r="G124" s="278"/>
      <c r="H124" s="280"/>
      <c r="I124" s="280"/>
      <c r="J124" s="243">
        <f>J122+J123</f>
        <v>2751</v>
      </c>
      <c r="K124" s="277">
        <v>0</v>
      </c>
      <c r="L124" s="283">
        <f>J124-K124</f>
        <v>2751</v>
      </c>
    </row>
    <row r="125" spans="1:12" ht="15">
      <c r="A125" s="284">
        <v>36</v>
      </c>
      <c r="B125" s="285" t="s">
        <v>119</v>
      </c>
      <c r="C125" s="285">
        <v>24</v>
      </c>
      <c r="D125" s="285"/>
      <c r="E125" s="285" t="s">
        <v>10</v>
      </c>
      <c r="F125" s="286">
        <v>338843</v>
      </c>
      <c r="G125" s="260">
        <v>41274</v>
      </c>
      <c r="H125" s="288">
        <v>23141</v>
      </c>
      <c r="I125" s="288">
        <v>22682</v>
      </c>
      <c r="J125" s="304">
        <f>H125-I125</f>
        <v>459</v>
      </c>
      <c r="K125" s="286"/>
      <c r="L125" s="291"/>
    </row>
    <row r="126" spans="1:12" ht="15.75" thickBot="1">
      <c r="A126" s="266"/>
      <c r="B126" s="267"/>
      <c r="C126" s="267"/>
      <c r="D126" s="267"/>
      <c r="E126" s="267"/>
      <c r="F126" s="268"/>
      <c r="G126" s="269">
        <v>41299</v>
      </c>
      <c r="H126" s="271">
        <v>1461</v>
      </c>
      <c r="I126" s="271">
        <v>0</v>
      </c>
      <c r="J126" s="305">
        <f>H126-I126</f>
        <v>1461</v>
      </c>
      <c r="K126" s="268"/>
      <c r="L126" s="293"/>
    </row>
    <row r="127" spans="1:12" ht="15.75" thickBot="1">
      <c r="A127" s="275"/>
      <c r="B127" s="276" t="s">
        <v>342</v>
      </c>
      <c r="C127" s="276"/>
      <c r="D127" s="276"/>
      <c r="E127" s="276"/>
      <c r="F127" s="277"/>
      <c r="G127" s="278"/>
      <c r="H127" s="280"/>
      <c r="I127" s="280"/>
      <c r="J127" s="243">
        <f>J125+J126</f>
        <v>1920</v>
      </c>
      <c r="K127" s="277">
        <v>39</v>
      </c>
      <c r="L127" s="283">
        <f>J127-K127</f>
        <v>1881</v>
      </c>
    </row>
    <row r="128" spans="1:12" ht="15">
      <c r="A128" s="284">
        <v>37</v>
      </c>
      <c r="B128" s="285" t="s">
        <v>119</v>
      </c>
      <c r="C128" s="285">
        <v>8</v>
      </c>
      <c r="D128" s="285"/>
      <c r="E128" s="285" t="s">
        <v>10</v>
      </c>
      <c r="F128" s="286">
        <v>338845</v>
      </c>
      <c r="G128" s="260">
        <v>41274</v>
      </c>
      <c r="H128" s="288">
        <v>24503</v>
      </c>
      <c r="I128" s="288">
        <v>23988</v>
      </c>
      <c r="J128" s="304">
        <f>H128-I128</f>
        <v>515</v>
      </c>
      <c r="K128" s="286"/>
      <c r="L128" s="291"/>
    </row>
    <row r="129" spans="1:12" ht="15.75" thickBot="1">
      <c r="A129" s="266"/>
      <c r="B129" s="267"/>
      <c r="C129" s="267"/>
      <c r="D129" s="267"/>
      <c r="E129" s="267"/>
      <c r="F129" s="268"/>
      <c r="G129" s="269">
        <v>41299</v>
      </c>
      <c r="H129" s="271">
        <v>1658</v>
      </c>
      <c r="I129" s="271">
        <v>0</v>
      </c>
      <c r="J129" s="305">
        <f>H129-I129</f>
        <v>1658</v>
      </c>
      <c r="K129" s="268"/>
      <c r="L129" s="293"/>
    </row>
    <row r="130" spans="1:12" ht="15.75" thickBot="1">
      <c r="A130" s="275"/>
      <c r="B130" s="276" t="s">
        <v>342</v>
      </c>
      <c r="C130" s="276"/>
      <c r="D130" s="276"/>
      <c r="E130" s="276"/>
      <c r="F130" s="277"/>
      <c r="G130" s="278"/>
      <c r="H130" s="280"/>
      <c r="I130" s="280"/>
      <c r="J130" s="243">
        <f>J128+J129</f>
        <v>2173</v>
      </c>
      <c r="K130" s="277">
        <v>0</v>
      </c>
      <c r="L130" s="283">
        <f>J130-K130</f>
        <v>2173</v>
      </c>
    </row>
    <row r="131" spans="1:12" ht="15">
      <c r="A131" s="284">
        <v>38</v>
      </c>
      <c r="B131" s="285" t="s">
        <v>119</v>
      </c>
      <c r="C131" s="285">
        <v>19</v>
      </c>
      <c r="D131" s="285"/>
      <c r="E131" s="285" t="s">
        <v>10</v>
      </c>
      <c r="F131" s="286">
        <v>338972</v>
      </c>
      <c r="G131" s="260">
        <v>41274</v>
      </c>
      <c r="H131" s="288">
        <v>11441</v>
      </c>
      <c r="I131" s="288">
        <v>11211</v>
      </c>
      <c r="J131" s="304">
        <f>H131-I131</f>
        <v>230</v>
      </c>
      <c r="K131" s="286"/>
      <c r="L131" s="291"/>
    </row>
    <row r="132" spans="1:12" ht="15.75" thickBot="1">
      <c r="A132" s="266"/>
      <c r="B132" s="267"/>
      <c r="C132" s="267"/>
      <c r="D132" s="267"/>
      <c r="E132" s="267"/>
      <c r="F132" s="268"/>
      <c r="G132" s="269">
        <v>41299</v>
      </c>
      <c r="H132" s="271">
        <v>741</v>
      </c>
      <c r="I132" s="271">
        <v>0</v>
      </c>
      <c r="J132" s="305">
        <f>H132-I132</f>
        <v>741</v>
      </c>
      <c r="K132" s="268"/>
      <c r="L132" s="293"/>
    </row>
    <row r="133" spans="1:12" ht="15.75" thickBot="1">
      <c r="A133" s="275"/>
      <c r="B133" s="276" t="s">
        <v>342</v>
      </c>
      <c r="C133" s="276"/>
      <c r="D133" s="276"/>
      <c r="E133" s="276"/>
      <c r="F133" s="277"/>
      <c r="G133" s="278"/>
      <c r="H133" s="280"/>
      <c r="I133" s="280"/>
      <c r="J133" s="243">
        <f>J131+J132</f>
        <v>971</v>
      </c>
      <c r="K133" s="277">
        <v>0</v>
      </c>
      <c r="L133" s="283">
        <f>J133-K133</f>
        <v>971</v>
      </c>
    </row>
    <row r="134" spans="1:12" ht="15">
      <c r="A134" s="284">
        <v>39</v>
      </c>
      <c r="B134" s="285" t="s">
        <v>119</v>
      </c>
      <c r="C134" s="285">
        <v>38</v>
      </c>
      <c r="D134" s="285"/>
      <c r="E134" s="285" t="s">
        <v>10</v>
      </c>
      <c r="F134" s="286">
        <v>344123</v>
      </c>
      <c r="G134" s="260">
        <v>41274</v>
      </c>
      <c r="H134" s="288">
        <v>2837</v>
      </c>
      <c r="I134" s="288">
        <v>2815</v>
      </c>
      <c r="J134" s="304">
        <f>H134-I134</f>
        <v>22</v>
      </c>
      <c r="K134" s="286"/>
      <c r="L134" s="291"/>
    </row>
    <row r="135" spans="1:12" ht="15.75" thickBot="1">
      <c r="A135" s="266"/>
      <c r="B135" s="267"/>
      <c r="C135" s="267"/>
      <c r="D135" s="267"/>
      <c r="E135" s="267"/>
      <c r="F135" s="268"/>
      <c r="G135" s="269">
        <v>41299</v>
      </c>
      <c r="H135" s="271">
        <v>348</v>
      </c>
      <c r="I135" s="271">
        <v>0</v>
      </c>
      <c r="J135" s="305">
        <f>H135-I135</f>
        <v>348</v>
      </c>
      <c r="K135" s="268"/>
      <c r="L135" s="293"/>
    </row>
    <row r="136" spans="1:12" ht="15.75" thickBot="1">
      <c r="A136" s="275"/>
      <c r="B136" s="276" t="s">
        <v>342</v>
      </c>
      <c r="C136" s="276"/>
      <c r="D136" s="276"/>
      <c r="E136" s="276"/>
      <c r="F136" s="277"/>
      <c r="G136" s="278"/>
      <c r="H136" s="280"/>
      <c r="I136" s="280"/>
      <c r="J136" s="243">
        <f>J134+J135</f>
        <v>370</v>
      </c>
      <c r="K136" s="277">
        <v>54.77</v>
      </c>
      <c r="L136" s="283">
        <f>J136-K136</f>
        <v>315.23</v>
      </c>
    </row>
    <row r="137" spans="1:12" ht="15.75" thickBot="1">
      <c r="A137" s="313">
        <v>40</v>
      </c>
      <c r="B137" s="314" t="s">
        <v>119</v>
      </c>
      <c r="C137" s="314">
        <v>62</v>
      </c>
      <c r="D137" s="314"/>
      <c r="E137" s="314" t="s">
        <v>10</v>
      </c>
      <c r="F137" s="306">
        <v>327772</v>
      </c>
      <c r="G137" s="315">
        <v>41274</v>
      </c>
      <c r="H137" s="431" t="s">
        <v>305</v>
      </c>
      <c r="I137" s="432"/>
      <c r="J137" s="440"/>
      <c r="K137" s="306">
        <v>17.26</v>
      </c>
      <c r="L137" s="317"/>
    </row>
    <row r="138" spans="1:12" ht="15">
      <c r="A138" s="284">
        <v>41</v>
      </c>
      <c r="B138" s="285" t="s">
        <v>96</v>
      </c>
      <c r="C138" s="285">
        <v>72</v>
      </c>
      <c r="D138" s="285"/>
      <c r="E138" s="285" t="s">
        <v>10</v>
      </c>
      <c r="F138" s="286">
        <v>326491</v>
      </c>
      <c r="G138" s="294">
        <v>41274</v>
      </c>
      <c r="H138" s="288">
        <v>10120</v>
      </c>
      <c r="I138" s="288">
        <v>9909</v>
      </c>
      <c r="J138" s="304">
        <f>H138-I138</f>
        <v>211</v>
      </c>
      <c r="K138" s="21"/>
      <c r="L138" s="291"/>
    </row>
    <row r="139" spans="1:12" ht="15.75" thickBot="1">
      <c r="A139" s="266"/>
      <c r="B139" s="267"/>
      <c r="C139" s="267"/>
      <c r="D139" s="267"/>
      <c r="E139" s="267"/>
      <c r="F139" s="268"/>
      <c r="G139" s="269">
        <v>41299</v>
      </c>
      <c r="H139" s="271">
        <v>712</v>
      </c>
      <c r="I139" s="271">
        <v>0</v>
      </c>
      <c r="J139" s="305">
        <f>H139-I139</f>
        <v>712</v>
      </c>
      <c r="K139" s="268"/>
      <c r="L139" s="293"/>
    </row>
    <row r="140" spans="1:12" ht="15.75" thickBot="1">
      <c r="A140" s="275"/>
      <c r="B140" s="276" t="s">
        <v>342</v>
      </c>
      <c r="C140" s="276"/>
      <c r="D140" s="276"/>
      <c r="E140" s="276"/>
      <c r="F140" s="277"/>
      <c r="G140" s="278"/>
      <c r="H140" s="280"/>
      <c r="I140" s="280"/>
      <c r="J140" s="243">
        <f>J138+J139</f>
        <v>923</v>
      </c>
      <c r="K140" s="277">
        <v>9.178</v>
      </c>
      <c r="L140" s="283">
        <f>J140-K140</f>
        <v>913.822</v>
      </c>
    </row>
    <row r="141" spans="1:12" ht="15">
      <c r="A141" s="284">
        <v>42</v>
      </c>
      <c r="B141" s="285" t="s">
        <v>96</v>
      </c>
      <c r="C141" s="285">
        <v>70</v>
      </c>
      <c r="D141" s="285"/>
      <c r="E141" s="285" t="s">
        <v>10</v>
      </c>
      <c r="F141" s="286">
        <v>327160</v>
      </c>
      <c r="G141" s="294">
        <v>41274</v>
      </c>
      <c r="H141" s="288">
        <v>11578</v>
      </c>
      <c r="I141" s="288">
        <v>11331</v>
      </c>
      <c r="J141" s="304">
        <f>H141-I141</f>
        <v>247</v>
      </c>
      <c r="K141" s="21"/>
      <c r="L141" s="291"/>
    </row>
    <row r="142" spans="1:12" ht="15.75" thickBot="1">
      <c r="A142" s="266"/>
      <c r="B142" s="267"/>
      <c r="C142" s="267"/>
      <c r="D142" s="267"/>
      <c r="E142" s="267"/>
      <c r="F142" s="268"/>
      <c r="G142" s="269">
        <v>41299</v>
      </c>
      <c r="H142" s="271">
        <v>837</v>
      </c>
      <c r="I142" s="271">
        <v>0</v>
      </c>
      <c r="J142" s="305">
        <f>H142-I142</f>
        <v>837</v>
      </c>
      <c r="K142" s="268"/>
      <c r="L142" s="293"/>
    </row>
    <row r="143" spans="1:12" ht="15.75" thickBot="1">
      <c r="A143" s="275"/>
      <c r="B143" s="276" t="s">
        <v>342</v>
      </c>
      <c r="C143" s="276"/>
      <c r="D143" s="276"/>
      <c r="E143" s="276"/>
      <c r="F143" s="277"/>
      <c r="G143" s="278"/>
      <c r="H143" s="280"/>
      <c r="I143" s="280"/>
      <c r="J143" s="243">
        <f>J141+J142</f>
        <v>1084</v>
      </c>
      <c r="K143" s="277">
        <v>8.68</v>
      </c>
      <c r="L143" s="283">
        <f>J143-K143</f>
        <v>1075.32</v>
      </c>
    </row>
    <row r="144" spans="1:12" ht="15">
      <c r="A144" s="284">
        <v>43</v>
      </c>
      <c r="B144" s="285" t="s">
        <v>96</v>
      </c>
      <c r="C144" s="285">
        <v>64</v>
      </c>
      <c r="D144" s="285"/>
      <c r="E144" s="285" t="s">
        <v>10</v>
      </c>
      <c r="F144" s="286">
        <v>334560</v>
      </c>
      <c r="G144" s="294">
        <v>41274</v>
      </c>
      <c r="H144" s="288">
        <v>16552</v>
      </c>
      <c r="I144" s="288">
        <v>16246</v>
      </c>
      <c r="J144" s="304">
        <f>H144-I144</f>
        <v>306</v>
      </c>
      <c r="K144" s="21"/>
      <c r="L144" s="291"/>
    </row>
    <row r="145" spans="1:12" ht="15.75" thickBot="1">
      <c r="A145" s="266"/>
      <c r="B145" s="267"/>
      <c r="C145" s="267"/>
      <c r="D145" s="267"/>
      <c r="E145" s="267"/>
      <c r="F145" s="268"/>
      <c r="G145" s="269">
        <v>41299</v>
      </c>
      <c r="H145" s="271">
        <v>1025</v>
      </c>
      <c r="I145" s="271">
        <v>0</v>
      </c>
      <c r="J145" s="305">
        <f>H145-I145</f>
        <v>1025</v>
      </c>
      <c r="K145" s="21"/>
      <c r="L145" s="293"/>
    </row>
    <row r="146" spans="1:12" ht="15.75" thickBot="1">
      <c r="A146" s="275"/>
      <c r="B146" s="276" t="s">
        <v>342</v>
      </c>
      <c r="C146" s="276"/>
      <c r="D146" s="276"/>
      <c r="E146" s="276"/>
      <c r="F146" s="277"/>
      <c r="G146" s="278"/>
      <c r="H146" s="280"/>
      <c r="I146" s="280"/>
      <c r="J146" s="243">
        <f>J144+J145</f>
        <v>1331</v>
      </c>
      <c r="K146" s="277">
        <v>0</v>
      </c>
      <c r="L146" s="283">
        <f>J146-K146</f>
        <v>1331</v>
      </c>
    </row>
    <row r="147" spans="1:12" ht="15">
      <c r="A147" s="284">
        <v>44</v>
      </c>
      <c r="B147" s="285" t="s">
        <v>96</v>
      </c>
      <c r="C147" s="285">
        <v>78</v>
      </c>
      <c r="D147" s="285"/>
      <c r="E147" s="285" t="s">
        <v>10</v>
      </c>
      <c r="F147" s="286">
        <v>334653</v>
      </c>
      <c r="G147" s="294">
        <v>41274</v>
      </c>
      <c r="H147" s="288">
        <v>7357</v>
      </c>
      <c r="I147" s="288">
        <v>7227</v>
      </c>
      <c r="J147" s="304">
        <f>H147-I147</f>
        <v>130</v>
      </c>
      <c r="K147" s="286"/>
      <c r="L147" s="291"/>
    </row>
    <row r="148" spans="1:12" ht="15.75" thickBot="1">
      <c r="A148" s="266"/>
      <c r="B148" s="267"/>
      <c r="C148" s="267"/>
      <c r="D148" s="267"/>
      <c r="E148" s="267"/>
      <c r="F148" s="268"/>
      <c r="G148" s="269">
        <v>41299</v>
      </c>
      <c r="H148" s="271">
        <v>495</v>
      </c>
      <c r="I148" s="271">
        <v>0</v>
      </c>
      <c r="J148" s="305">
        <f>H148-I148</f>
        <v>495</v>
      </c>
      <c r="K148" s="268"/>
      <c r="L148" s="293"/>
    </row>
    <row r="149" spans="1:12" ht="15.75" thickBot="1">
      <c r="A149" s="275"/>
      <c r="B149" s="276" t="s">
        <v>342</v>
      </c>
      <c r="C149" s="276"/>
      <c r="D149" s="276"/>
      <c r="E149" s="276"/>
      <c r="F149" s="277"/>
      <c r="G149" s="278"/>
      <c r="H149" s="280"/>
      <c r="I149" s="280"/>
      <c r="J149" s="243">
        <f>J147+J148</f>
        <v>625</v>
      </c>
      <c r="K149" s="277">
        <v>0</v>
      </c>
      <c r="L149" s="283">
        <f>J149-K149</f>
        <v>625</v>
      </c>
    </row>
    <row r="150" spans="1:12" ht="15">
      <c r="A150" s="284">
        <v>45</v>
      </c>
      <c r="B150" s="285" t="s">
        <v>96</v>
      </c>
      <c r="C150" s="285">
        <v>35</v>
      </c>
      <c r="D150" s="285"/>
      <c r="E150" s="285" t="s">
        <v>10</v>
      </c>
      <c r="F150" s="286">
        <v>334753</v>
      </c>
      <c r="G150" s="294">
        <v>41274</v>
      </c>
      <c r="H150" s="288">
        <v>16912</v>
      </c>
      <c r="I150" s="288">
        <v>16566</v>
      </c>
      <c r="J150" s="304">
        <f>H150-I150</f>
        <v>346</v>
      </c>
      <c r="K150" s="286"/>
      <c r="L150" s="291"/>
    </row>
    <row r="151" spans="1:12" ht="15.75" thickBot="1">
      <c r="A151" s="266"/>
      <c r="B151" s="267"/>
      <c r="C151" s="267"/>
      <c r="D151" s="267"/>
      <c r="E151" s="267"/>
      <c r="F151" s="268"/>
      <c r="G151" s="269">
        <v>41299</v>
      </c>
      <c r="H151" s="271">
        <v>1017</v>
      </c>
      <c r="I151" s="271">
        <v>0</v>
      </c>
      <c r="J151" s="305">
        <f>H151-I151</f>
        <v>1017</v>
      </c>
      <c r="K151" s="268"/>
      <c r="L151" s="293"/>
    </row>
    <row r="152" spans="1:12" ht="15.75" thickBot="1">
      <c r="A152" s="275"/>
      <c r="B152" s="276" t="s">
        <v>342</v>
      </c>
      <c r="C152" s="276"/>
      <c r="D152" s="276"/>
      <c r="E152" s="276"/>
      <c r="F152" s="277"/>
      <c r="G152" s="278"/>
      <c r="H152" s="280"/>
      <c r="I152" s="280"/>
      <c r="J152" s="243">
        <f>J150+J151</f>
        <v>1363</v>
      </c>
      <c r="K152" s="277">
        <v>0</v>
      </c>
      <c r="L152" s="283">
        <f>J152-K152</f>
        <v>1363</v>
      </c>
    </row>
    <row r="153" spans="1:12" ht="15">
      <c r="A153" s="284">
        <v>46</v>
      </c>
      <c r="B153" s="285" t="s">
        <v>96</v>
      </c>
      <c r="C153" s="285">
        <v>76</v>
      </c>
      <c r="D153" s="285"/>
      <c r="E153" s="285" t="s">
        <v>10</v>
      </c>
      <c r="F153" s="286">
        <v>340067</v>
      </c>
      <c r="G153" s="294">
        <v>41274</v>
      </c>
      <c r="H153" s="288">
        <v>4644</v>
      </c>
      <c r="I153" s="288">
        <v>4574</v>
      </c>
      <c r="J153" s="304">
        <f>H153-I153</f>
        <v>70</v>
      </c>
      <c r="K153" s="286"/>
      <c r="L153" s="291"/>
    </row>
    <row r="154" spans="1:12" ht="15.75" thickBot="1">
      <c r="A154" s="266"/>
      <c r="B154" s="267"/>
      <c r="C154" s="267"/>
      <c r="D154" s="267"/>
      <c r="E154" s="267"/>
      <c r="F154" s="268"/>
      <c r="G154" s="269">
        <v>41299</v>
      </c>
      <c r="H154" s="271">
        <v>226</v>
      </c>
      <c r="I154" s="271">
        <v>0</v>
      </c>
      <c r="J154" s="305">
        <f>H154-I154</f>
        <v>226</v>
      </c>
      <c r="K154" s="268"/>
      <c r="L154" s="293"/>
    </row>
    <row r="155" spans="1:12" ht="15.75" thickBot="1">
      <c r="A155" s="275"/>
      <c r="B155" s="276" t="s">
        <v>342</v>
      </c>
      <c r="C155" s="276"/>
      <c r="D155" s="276"/>
      <c r="E155" s="276"/>
      <c r="F155" s="277"/>
      <c r="G155" s="278"/>
      <c r="H155" s="280"/>
      <c r="I155" s="280"/>
      <c r="J155" s="243">
        <f>J153+J154</f>
        <v>296</v>
      </c>
      <c r="K155" s="277">
        <v>5</v>
      </c>
      <c r="L155" s="283">
        <f>J155-K155</f>
        <v>291</v>
      </c>
    </row>
    <row r="156" spans="1:12" ht="15">
      <c r="A156" s="284">
        <v>47</v>
      </c>
      <c r="B156" s="285" t="s">
        <v>96</v>
      </c>
      <c r="C156" s="285">
        <v>11</v>
      </c>
      <c r="D156" s="285"/>
      <c r="E156" s="285" t="s">
        <v>10</v>
      </c>
      <c r="F156" s="286">
        <v>340222</v>
      </c>
      <c r="G156" s="294">
        <v>41274</v>
      </c>
      <c r="H156" s="288">
        <v>12965</v>
      </c>
      <c r="I156" s="288">
        <v>12676</v>
      </c>
      <c r="J156" s="304">
        <f>H156-I156</f>
        <v>289</v>
      </c>
      <c r="K156" s="286"/>
      <c r="L156" s="291"/>
    </row>
    <row r="157" spans="1:12" ht="15.75" thickBot="1">
      <c r="A157" s="266"/>
      <c r="B157" s="267"/>
      <c r="C157" s="267"/>
      <c r="D157" s="267"/>
      <c r="E157" s="267"/>
      <c r="F157" s="268"/>
      <c r="G157" s="269">
        <v>41299</v>
      </c>
      <c r="H157" s="271">
        <v>863</v>
      </c>
      <c r="I157" s="271">
        <v>0</v>
      </c>
      <c r="J157" s="305">
        <f>H157-I157</f>
        <v>863</v>
      </c>
      <c r="K157" s="268"/>
      <c r="L157" s="293"/>
    </row>
    <row r="158" spans="1:12" ht="15.75" thickBot="1">
      <c r="A158" s="275"/>
      <c r="B158" s="276" t="s">
        <v>342</v>
      </c>
      <c r="C158" s="276"/>
      <c r="D158" s="276"/>
      <c r="E158" s="276"/>
      <c r="F158" s="277"/>
      <c r="G158" s="278"/>
      <c r="H158" s="280"/>
      <c r="I158" s="280"/>
      <c r="J158" s="243">
        <f>J156+J157</f>
        <v>1152</v>
      </c>
      <c r="K158" s="277">
        <v>0</v>
      </c>
      <c r="L158" s="283">
        <f>J158-K158</f>
        <v>1152</v>
      </c>
    </row>
    <row r="159" spans="1:12" ht="15">
      <c r="A159" s="284">
        <v>48</v>
      </c>
      <c r="B159" s="285" t="s">
        <v>96</v>
      </c>
      <c r="C159" s="285">
        <v>6</v>
      </c>
      <c r="D159" s="285"/>
      <c r="E159" s="285" t="s">
        <v>10</v>
      </c>
      <c r="F159" s="286">
        <v>340682</v>
      </c>
      <c r="G159" s="294">
        <v>41274</v>
      </c>
      <c r="H159" s="288">
        <v>7155</v>
      </c>
      <c r="I159" s="288">
        <v>6997</v>
      </c>
      <c r="J159" s="304">
        <f>H159-I159</f>
        <v>158</v>
      </c>
      <c r="K159" s="286"/>
      <c r="L159" s="291"/>
    </row>
    <row r="160" spans="1:12" ht="15.75" thickBot="1">
      <c r="A160" s="266"/>
      <c r="B160" s="267"/>
      <c r="C160" s="267"/>
      <c r="D160" s="267"/>
      <c r="E160" s="267"/>
      <c r="F160" s="268"/>
      <c r="G160" s="269">
        <v>41299</v>
      </c>
      <c r="H160" s="271">
        <v>554</v>
      </c>
      <c r="I160" s="271">
        <v>0</v>
      </c>
      <c r="J160" s="305">
        <f>H160-I160</f>
        <v>554</v>
      </c>
      <c r="K160" s="268"/>
      <c r="L160" s="293"/>
    </row>
    <row r="161" spans="1:12" ht="15.75" thickBot="1">
      <c r="A161" s="275"/>
      <c r="B161" s="276" t="s">
        <v>342</v>
      </c>
      <c r="C161" s="276"/>
      <c r="D161" s="276"/>
      <c r="E161" s="276"/>
      <c r="F161" s="277"/>
      <c r="G161" s="278"/>
      <c r="H161" s="280"/>
      <c r="I161" s="280"/>
      <c r="J161" s="243">
        <f>J159+J160</f>
        <v>712</v>
      </c>
      <c r="K161" s="277">
        <v>0</v>
      </c>
      <c r="L161" s="283">
        <f>J161-K161</f>
        <v>712</v>
      </c>
    </row>
    <row r="162" spans="1:12" ht="15">
      <c r="A162" s="284">
        <v>49</v>
      </c>
      <c r="B162" s="285" t="s">
        <v>96</v>
      </c>
      <c r="C162" s="285">
        <v>21</v>
      </c>
      <c r="D162" s="285"/>
      <c r="E162" s="285" t="s">
        <v>10</v>
      </c>
      <c r="F162" s="286">
        <v>340953</v>
      </c>
      <c r="G162" s="294">
        <v>41274</v>
      </c>
      <c r="H162" s="288">
        <v>5723</v>
      </c>
      <c r="I162" s="288">
        <v>5604</v>
      </c>
      <c r="J162" s="304">
        <f>H162-I162</f>
        <v>119</v>
      </c>
      <c r="K162" s="21"/>
      <c r="L162" s="291"/>
    </row>
    <row r="163" spans="1:12" ht="15.75" thickBot="1">
      <c r="A163" s="266"/>
      <c r="B163" s="267"/>
      <c r="C163" s="267"/>
      <c r="D163" s="267"/>
      <c r="E163" s="267"/>
      <c r="F163" s="268"/>
      <c r="G163" s="269">
        <v>41299</v>
      </c>
      <c r="H163" s="271">
        <v>379</v>
      </c>
      <c r="I163" s="271">
        <v>0</v>
      </c>
      <c r="J163" s="305">
        <f>H163-I163</f>
        <v>379</v>
      </c>
      <c r="K163" s="268"/>
      <c r="L163" s="293"/>
    </row>
    <row r="164" spans="1:12" ht="15.75" thickBot="1">
      <c r="A164" s="275"/>
      <c r="B164" s="276" t="s">
        <v>342</v>
      </c>
      <c r="C164" s="276"/>
      <c r="D164" s="276"/>
      <c r="E164" s="276"/>
      <c r="F164" s="277"/>
      <c r="G164" s="278"/>
      <c r="H164" s="280"/>
      <c r="I164" s="280"/>
      <c r="J164" s="243">
        <f>J162+J163</f>
        <v>498</v>
      </c>
      <c r="K164" s="277">
        <v>29</v>
      </c>
      <c r="L164" s="283">
        <f>J164-K164</f>
        <v>469</v>
      </c>
    </row>
    <row r="165" spans="1:12" ht="15">
      <c r="A165" s="284">
        <v>50</v>
      </c>
      <c r="B165" s="285" t="s">
        <v>96</v>
      </c>
      <c r="C165" s="285">
        <v>62</v>
      </c>
      <c r="D165" s="285"/>
      <c r="E165" s="285" t="s">
        <v>10</v>
      </c>
      <c r="F165" s="286">
        <v>341801</v>
      </c>
      <c r="G165" s="294">
        <v>41274</v>
      </c>
      <c r="H165" s="288">
        <v>27739</v>
      </c>
      <c r="I165" s="288">
        <v>27185</v>
      </c>
      <c r="J165" s="304">
        <f>H165-I165</f>
        <v>554</v>
      </c>
      <c r="K165" s="21"/>
      <c r="L165" s="291"/>
    </row>
    <row r="166" spans="1:12" ht="15.75" thickBot="1">
      <c r="A166" s="266"/>
      <c r="B166" s="267"/>
      <c r="C166" s="267"/>
      <c r="D166" s="267"/>
      <c r="E166" s="267"/>
      <c r="F166" s="268"/>
      <c r="G166" s="269">
        <v>41299</v>
      </c>
      <c r="H166" s="271">
        <v>1700</v>
      </c>
      <c r="I166" s="271">
        <v>0</v>
      </c>
      <c r="J166" s="305">
        <f>H166-I166</f>
        <v>1700</v>
      </c>
      <c r="K166" s="268"/>
      <c r="L166" s="293"/>
    </row>
    <row r="167" spans="1:12" ht="15.75" thickBot="1">
      <c r="A167" s="275"/>
      <c r="B167" s="276" t="s">
        <v>342</v>
      </c>
      <c r="C167" s="276"/>
      <c r="D167" s="276"/>
      <c r="E167" s="276"/>
      <c r="F167" s="277"/>
      <c r="G167" s="278"/>
      <c r="H167" s="280"/>
      <c r="I167" s="280"/>
      <c r="J167" s="243">
        <f>J165+J166</f>
        <v>2254</v>
      </c>
      <c r="K167" s="277">
        <v>0</v>
      </c>
      <c r="L167" s="283">
        <f>J167-K167</f>
        <v>2254</v>
      </c>
    </row>
    <row r="168" spans="1:12" ht="15">
      <c r="A168" s="284">
        <v>51</v>
      </c>
      <c r="B168" s="285" t="s">
        <v>96</v>
      </c>
      <c r="C168" s="285">
        <v>45</v>
      </c>
      <c r="D168" s="285"/>
      <c r="E168" s="285" t="s">
        <v>10</v>
      </c>
      <c r="F168" s="286">
        <v>341803</v>
      </c>
      <c r="G168" s="294">
        <v>41274</v>
      </c>
      <c r="H168" s="288">
        <v>19235</v>
      </c>
      <c r="I168" s="288">
        <v>18839</v>
      </c>
      <c r="J168" s="318">
        <f>H168-I168</f>
        <v>396</v>
      </c>
      <c r="K168" s="66"/>
      <c r="L168" s="319"/>
    </row>
    <row r="169" spans="1:12" ht="15.75" thickBot="1">
      <c r="A169" s="266"/>
      <c r="B169" s="267"/>
      <c r="C169" s="267"/>
      <c r="D169" s="267"/>
      <c r="E169" s="267"/>
      <c r="F169" s="268"/>
      <c r="G169" s="269">
        <v>41299</v>
      </c>
      <c r="H169" s="271">
        <v>1271</v>
      </c>
      <c r="I169" s="271">
        <v>0</v>
      </c>
      <c r="J169" s="307">
        <f>H169-I169</f>
        <v>1271</v>
      </c>
      <c r="K169" s="273"/>
      <c r="L169" s="274"/>
    </row>
    <row r="170" spans="1:12" ht="15.75" thickBot="1">
      <c r="A170" s="275"/>
      <c r="B170" s="276" t="s">
        <v>342</v>
      </c>
      <c r="C170" s="276"/>
      <c r="D170" s="276"/>
      <c r="E170" s="276"/>
      <c r="F170" s="277"/>
      <c r="G170" s="278"/>
      <c r="H170" s="280"/>
      <c r="I170" s="280"/>
      <c r="J170" s="243">
        <f>J168+J169</f>
        <v>1667</v>
      </c>
      <c r="K170" s="277">
        <v>15</v>
      </c>
      <c r="L170" s="283">
        <f>J170-K170</f>
        <v>1652</v>
      </c>
    </row>
    <row r="171" spans="1:12" ht="15">
      <c r="A171" s="284">
        <v>52</v>
      </c>
      <c r="B171" s="285" t="s">
        <v>96</v>
      </c>
      <c r="C171" s="285" t="s">
        <v>306</v>
      </c>
      <c r="D171" s="285"/>
      <c r="E171" s="285" t="s">
        <v>10</v>
      </c>
      <c r="F171" s="286">
        <v>343463</v>
      </c>
      <c r="G171" s="294">
        <v>41274</v>
      </c>
      <c r="H171" s="288">
        <v>11100</v>
      </c>
      <c r="I171" s="288">
        <v>10817</v>
      </c>
      <c r="J171" s="304">
        <f>H171-I171</f>
        <v>283</v>
      </c>
      <c r="K171" s="286"/>
      <c r="L171" s="291"/>
    </row>
    <row r="172" spans="1:12" ht="15.75" thickBot="1">
      <c r="A172" s="266"/>
      <c r="B172" s="267"/>
      <c r="C172" s="267"/>
      <c r="D172" s="267"/>
      <c r="E172" s="267"/>
      <c r="F172" s="268"/>
      <c r="G172" s="269">
        <v>41299</v>
      </c>
      <c r="H172" s="271">
        <v>968</v>
      </c>
      <c r="I172" s="271">
        <v>0</v>
      </c>
      <c r="J172" s="305">
        <f>H172-I172</f>
        <v>968</v>
      </c>
      <c r="K172" s="268"/>
      <c r="L172" s="293"/>
    </row>
    <row r="173" spans="1:13" ht="15.75" thickBot="1">
      <c r="A173" s="275"/>
      <c r="B173" s="276" t="s">
        <v>342</v>
      </c>
      <c r="C173" s="276"/>
      <c r="D173" s="276"/>
      <c r="E173" s="276"/>
      <c r="F173" s="277"/>
      <c r="G173" s="278"/>
      <c r="H173" s="280"/>
      <c r="I173" s="280"/>
      <c r="J173" s="243">
        <f>J171+J172-J161</f>
        <v>539</v>
      </c>
      <c r="K173" s="277">
        <v>1</v>
      </c>
      <c r="L173" s="283">
        <f>J173-K173</f>
        <v>538</v>
      </c>
      <c r="M173" t="s">
        <v>307</v>
      </c>
    </row>
    <row r="174" spans="1:12" ht="15">
      <c r="A174" s="284">
        <v>53</v>
      </c>
      <c r="B174" s="285" t="s">
        <v>308</v>
      </c>
      <c r="C174" s="285">
        <v>3</v>
      </c>
      <c r="D174" s="285"/>
      <c r="E174" s="285" t="s">
        <v>10</v>
      </c>
      <c r="F174" s="286">
        <v>339366</v>
      </c>
      <c r="G174" s="294">
        <v>41274</v>
      </c>
      <c r="H174" s="288">
        <v>26893</v>
      </c>
      <c r="I174" s="288">
        <v>26354</v>
      </c>
      <c r="J174" s="304">
        <f>H174-I174</f>
        <v>539</v>
      </c>
      <c r="K174" s="286"/>
      <c r="L174" s="291"/>
    </row>
    <row r="175" spans="1:12" ht="15.75" thickBot="1">
      <c r="A175" s="266"/>
      <c r="B175" s="267"/>
      <c r="C175" s="267"/>
      <c r="D175" s="267"/>
      <c r="E175" s="267"/>
      <c r="F175" s="268"/>
      <c r="G175" s="269">
        <v>41299</v>
      </c>
      <c r="H175" s="271">
        <v>1696</v>
      </c>
      <c r="I175" s="271">
        <v>0</v>
      </c>
      <c r="J175" s="305">
        <f>H175-I175</f>
        <v>1696</v>
      </c>
      <c r="K175" s="268"/>
      <c r="L175" s="293"/>
    </row>
    <row r="176" spans="1:12" ht="15.75" thickBot="1">
      <c r="A176" s="275"/>
      <c r="B176" s="276" t="s">
        <v>342</v>
      </c>
      <c r="C176" s="276"/>
      <c r="D176" s="276"/>
      <c r="E176" s="276"/>
      <c r="F176" s="277"/>
      <c r="G176" s="278"/>
      <c r="H176" s="280"/>
      <c r="I176" s="280"/>
      <c r="J176" s="243">
        <f>J174+J175</f>
        <v>2235</v>
      </c>
      <c r="K176" s="277">
        <v>172</v>
      </c>
      <c r="L176" s="283">
        <f>J176-K176</f>
        <v>2063</v>
      </c>
    </row>
    <row r="177" spans="1:12" ht="15">
      <c r="A177" s="284">
        <v>54</v>
      </c>
      <c r="B177" s="285" t="s">
        <v>187</v>
      </c>
      <c r="C177" s="285">
        <v>66</v>
      </c>
      <c r="D177" s="285"/>
      <c r="E177" s="285" t="s">
        <v>10</v>
      </c>
      <c r="F177" s="286">
        <v>320347</v>
      </c>
      <c r="G177" s="294">
        <v>41274</v>
      </c>
      <c r="H177" s="320">
        <v>4426</v>
      </c>
      <c r="I177" s="320">
        <v>4321</v>
      </c>
      <c r="J177" s="304">
        <f>H177-I177</f>
        <v>105</v>
      </c>
      <c r="K177" s="286"/>
      <c r="L177" s="291"/>
    </row>
    <row r="178" spans="1:12" ht="15.75" thickBot="1">
      <c r="A178" s="266"/>
      <c r="B178" s="267"/>
      <c r="C178" s="267"/>
      <c r="D178" s="267"/>
      <c r="E178" s="267"/>
      <c r="F178" s="268"/>
      <c r="G178" s="269">
        <v>41299</v>
      </c>
      <c r="H178" s="271">
        <v>309</v>
      </c>
      <c r="I178" s="271">
        <v>0</v>
      </c>
      <c r="J178" s="305">
        <f>H178-I178</f>
        <v>309</v>
      </c>
      <c r="K178" s="268"/>
      <c r="L178" s="293"/>
    </row>
    <row r="179" spans="1:12" ht="15.75" thickBot="1">
      <c r="A179" s="275"/>
      <c r="B179" s="276" t="s">
        <v>342</v>
      </c>
      <c r="C179" s="276"/>
      <c r="D179" s="276"/>
      <c r="E179" s="276"/>
      <c r="F179" s="277"/>
      <c r="G179" s="278"/>
      <c r="H179" s="280"/>
      <c r="I179" s="280"/>
      <c r="J179" s="243">
        <f>J177+J178</f>
        <v>414</v>
      </c>
      <c r="K179" s="277">
        <v>3</v>
      </c>
      <c r="L179" s="283">
        <f>J179-K179</f>
        <v>411</v>
      </c>
    </row>
    <row r="180" spans="1:12" ht="15.75" thickBot="1">
      <c r="A180" s="313">
        <v>55</v>
      </c>
      <c r="B180" s="314" t="s">
        <v>187</v>
      </c>
      <c r="C180" s="314">
        <v>55</v>
      </c>
      <c r="D180" s="314"/>
      <c r="E180" s="314" t="s">
        <v>10</v>
      </c>
      <c r="F180" s="306">
        <v>332633</v>
      </c>
      <c r="G180" s="315">
        <v>41274</v>
      </c>
      <c r="H180" s="431" t="s">
        <v>305</v>
      </c>
      <c r="I180" s="432"/>
      <c r="J180" s="440"/>
      <c r="K180" s="306">
        <v>14.77</v>
      </c>
      <c r="L180" s="317"/>
    </row>
    <row r="181" spans="1:12" ht="15">
      <c r="A181" s="284">
        <v>56</v>
      </c>
      <c r="B181" s="285" t="s">
        <v>187</v>
      </c>
      <c r="C181" s="285">
        <v>59</v>
      </c>
      <c r="D181" s="285"/>
      <c r="E181" s="285" t="s">
        <v>10</v>
      </c>
      <c r="F181" s="286">
        <v>327302</v>
      </c>
      <c r="G181" s="294">
        <v>41274</v>
      </c>
      <c r="H181" s="288">
        <v>11406</v>
      </c>
      <c r="I181" s="288">
        <v>11081</v>
      </c>
      <c r="J181" s="318">
        <f>H181-I181</f>
        <v>325</v>
      </c>
      <c r="K181" s="66"/>
      <c r="L181" s="319"/>
    </row>
    <row r="182" spans="1:12" ht="15.75" thickBot="1">
      <c r="A182" s="266"/>
      <c r="B182" s="267"/>
      <c r="C182" s="267"/>
      <c r="D182" s="267"/>
      <c r="E182" s="267"/>
      <c r="F182" s="268"/>
      <c r="G182" s="269">
        <v>41299</v>
      </c>
      <c r="H182" s="271">
        <v>1129</v>
      </c>
      <c r="I182" s="271">
        <v>0</v>
      </c>
      <c r="J182" s="307">
        <f aca="true" t="shared" si="1" ref="J182:J188">H182-I182</f>
        <v>1129</v>
      </c>
      <c r="K182" s="273"/>
      <c r="L182" s="274"/>
    </row>
    <row r="183" spans="1:12" ht="15.75" thickBot="1">
      <c r="A183" s="275"/>
      <c r="B183" s="276" t="s">
        <v>342</v>
      </c>
      <c r="C183" s="276"/>
      <c r="D183" s="276"/>
      <c r="E183" s="276"/>
      <c r="F183" s="277"/>
      <c r="G183" s="278"/>
      <c r="H183" s="280"/>
      <c r="I183" s="280"/>
      <c r="J183" s="243">
        <f>J181+J182</f>
        <v>1454</v>
      </c>
      <c r="K183" s="277">
        <v>66.26</v>
      </c>
      <c r="L183" s="283">
        <f>J183-K183</f>
        <v>1387.74</v>
      </c>
    </row>
    <row r="184" spans="1:12" ht="15">
      <c r="A184" s="284">
        <v>57</v>
      </c>
      <c r="B184" s="285" t="s">
        <v>187</v>
      </c>
      <c r="C184" s="285">
        <v>32</v>
      </c>
      <c r="D184" s="285"/>
      <c r="E184" s="285" t="s">
        <v>10</v>
      </c>
      <c r="F184" s="286">
        <v>335053</v>
      </c>
      <c r="G184" s="294">
        <v>41274</v>
      </c>
      <c r="H184" s="288">
        <v>34618</v>
      </c>
      <c r="I184" s="288">
        <v>33913</v>
      </c>
      <c r="J184" s="304">
        <f t="shared" si="1"/>
        <v>705</v>
      </c>
      <c r="K184" s="286"/>
      <c r="L184" s="291"/>
    </row>
    <row r="185" spans="1:12" ht="15.75" thickBot="1">
      <c r="A185" s="266"/>
      <c r="B185" s="267"/>
      <c r="C185" s="267"/>
      <c r="D185" s="267"/>
      <c r="E185" s="267"/>
      <c r="F185" s="268"/>
      <c r="G185" s="269">
        <v>41299</v>
      </c>
      <c r="H185" s="271">
        <v>2084</v>
      </c>
      <c r="I185" s="271">
        <v>0</v>
      </c>
      <c r="J185" s="305">
        <f t="shared" si="1"/>
        <v>2084</v>
      </c>
      <c r="K185" s="268"/>
      <c r="L185" s="293"/>
    </row>
    <row r="186" spans="1:12" ht="15.75" thickBot="1">
      <c r="A186" s="275"/>
      <c r="B186" s="276" t="s">
        <v>342</v>
      </c>
      <c r="C186" s="276"/>
      <c r="D186" s="276"/>
      <c r="E186" s="276"/>
      <c r="F186" s="277"/>
      <c r="G186" s="278"/>
      <c r="H186" s="280"/>
      <c r="I186" s="280"/>
      <c r="J186" s="243">
        <f>J184+J185</f>
        <v>2789</v>
      </c>
      <c r="K186" s="277">
        <v>9</v>
      </c>
      <c r="L186" s="283">
        <f>J186-K186</f>
        <v>2780</v>
      </c>
    </row>
    <row r="187" spans="1:12" ht="15">
      <c r="A187" s="284">
        <v>58</v>
      </c>
      <c r="B187" s="285" t="s">
        <v>187</v>
      </c>
      <c r="C187" s="285">
        <v>30</v>
      </c>
      <c r="D187" s="285"/>
      <c r="E187" s="285" t="s">
        <v>10</v>
      </c>
      <c r="F187" s="286">
        <v>338133</v>
      </c>
      <c r="G187" s="294">
        <v>41274</v>
      </c>
      <c r="H187" s="288">
        <v>19162</v>
      </c>
      <c r="I187" s="288">
        <v>18721</v>
      </c>
      <c r="J187" s="304">
        <f>H187-I187</f>
        <v>441</v>
      </c>
      <c r="K187" s="286"/>
      <c r="L187" s="291"/>
    </row>
    <row r="188" spans="1:12" ht="15.75" thickBot="1">
      <c r="A188" s="266"/>
      <c r="B188" s="267"/>
      <c r="C188" s="267"/>
      <c r="D188" s="267"/>
      <c r="E188" s="267"/>
      <c r="F188" s="268"/>
      <c r="G188" s="269">
        <v>41299</v>
      </c>
      <c r="H188" s="271">
        <v>1482</v>
      </c>
      <c r="I188" s="271">
        <v>0</v>
      </c>
      <c r="J188" s="305">
        <f t="shared" si="1"/>
        <v>1482</v>
      </c>
      <c r="K188" s="268"/>
      <c r="L188" s="293"/>
    </row>
    <row r="189" spans="1:12" ht="15.75" thickBot="1">
      <c r="A189" s="275"/>
      <c r="B189" s="276" t="s">
        <v>342</v>
      </c>
      <c r="C189" s="276"/>
      <c r="D189" s="276"/>
      <c r="E189" s="276"/>
      <c r="F189" s="277"/>
      <c r="G189" s="278"/>
      <c r="H189" s="280"/>
      <c r="I189" s="280"/>
      <c r="J189" s="243">
        <f>J187+J188</f>
        <v>1923</v>
      </c>
      <c r="K189" s="277">
        <v>0</v>
      </c>
      <c r="L189" s="283">
        <f>J189-K189</f>
        <v>1923</v>
      </c>
    </row>
    <row r="190" spans="1:12" ht="15">
      <c r="A190" s="284">
        <v>59</v>
      </c>
      <c r="B190" s="285" t="s">
        <v>187</v>
      </c>
      <c r="C190" s="285">
        <v>8</v>
      </c>
      <c r="D190" s="285"/>
      <c r="E190" s="285" t="s">
        <v>10</v>
      </c>
      <c r="F190" s="286">
        <v>341790</v>
      </c>
      <c r="G190" s="294">
        <v>41274</v>
      </c>
      <c r="H190" s="288">
        <v>20767</v>
      </c>
      <c r="I190" s="288">
        <v>20930</v>
      </c>
      <c r="J190" s="304">
        <f aca="true" t="shared" si="2" ref="J190:J203">H190-I190</f>
        <v>-163</v>
      </c>
      <c r="K190" s="21"/>
      <c r="L190" s="291"/>
    </row>
    <row r="191" spans="1:12" ht="15.75" thickBot="1">
      <c r="A191" s="266"/>
      <c r="B191" s="267"/>
      <c r="C191" s="267"/>
      <c r="D191" s="267"/>
      <c r="E191" s="267"/>
      <c r="F191" s="268"/>
      <c r="G191" s="269">
        <v>41299</v>
      </c>
      <c r="H191" s="271">
        <v>870</v>
      </c>
      <c r="I191" s="271">
        <v>0</v>
      </c>
      <c r="J191" s="305">
        <f t="shared" si="2"/>
        <v>870</v>
      </c>
      <c r="K191" s="268"/>
      <c r="L191" s="293"/>
    </row>
    <row r="192" spans="1:12" ht="15.75" thickBot="1">
      <c r="A192" s="275"/>
      <c r="B192" s="276" t="s">
        <v>342</v>
      </c>
      <c r="C192" s="276"/>
      <c r="D192" s="276"/>
      <c r="E192" s="276"/>
      <c r="F192" s="277"/>
      <c r="G192" s="278"/>
      <c r="H192" s="280"/>
      <c r="I192" s="280"/>
      <c r="J192" s="243">
        <f>J190+J191</f>
        <v>707</v>
      </c>
      <c r="K192" s="277">
        <v>181.99</v>
      </c>
      <c r="L192" s="283">
        <f>J192-K192</f>
        <v>525.01</v>
      </c>
    </row>
    <row r="193" spans="1:12" ht="15">
      <c r="A193" s="284">
        <v>60</v>
      </c>
      <c r="B193" s="285" t="s">
        <v>187</v>
      </c>
      <c r="C193" s="285" t="s">
        <v>309</v>
      </c>
      <c r="D193" s="285"/>
      <c r="E193" s="285" t="s">
        <v>10</v>
      </c>
      <c r="F193" s="286">
        <v>341950</v>
      </c>
      <c r="G193" s="294">
        <v>41274</v>
      </c>
      <c r="H193" s="288">
        <v>4508</v>
      </c>
      <c r="I193" s="288">
        <v>4489</v>
      </c>
      <c r="J193" s="304">
        <f t="shared" si="2"/>
        <v>19</v>
      </c>
      <c r="K193" s="21"/>
      <c r="L193" s="291"/>
    </row>
    <row r="194" spans="1:12" ht="15.75" thickBot="1">
      <c r="A194" s="266"/>
      <c r="B194" s="267"/>
      <c r="C194" s="267"/>
      <c r="D194" s="267"/>
      <c r="E194" s="267"/>
      <c r="F194" s="268"/>
      <c r="G194" s="269">
        <v>41299</v>
      </c>
      <c r="H194" s="271">
        <v>380</v>
      </c>
      <c r="I194" s="271">
        <v>0</v>
      </c>
      <c r="J194" s="307">
        <f t="shared" si="2"/>
        <v>380</v>
      </c>
      <c r="K194" s="273"/>
      <c r="L194" s="274"/>
    </row>
    <row r="195" spans="1:12" ht="15.75" thickBot="1">
      <c r="A195" s="275"/>
      <c r="B195" s="276" t="s">
        <v>342</v>
      </c>
      <c r="C195" s="276"/>
      <c r="D195" s="276"/>
      <c r="E195" s="276"/>
      <c r="F195" s="277"/>
      <c r="G195" s="278"/>
      <c r="H195" s="280"/>
      <c r="I195" s="280"/>
      <c r="J195" s="309">
        <f>J193+J194</f>
        <v>399</v>
      </c>
      <c r="K195" s="310">
        <v>3</v>
      </c>
      <c r="L195" s="311">
        <f>J195-K195</f>
        <v>396</v>
      </c>
    </row>
    <row r="196" spans="1:12" ht="15">
      <c r="A196" s="284">
        <v>61</v>
      </c>
      <c r="B196" s="285" t="s">
        <v>203</v>
      </c>
      <c r="C196" s="285">
        <v>34</v>
      </c>
      <c r="D196" s="285"/>
      <c r="E196" s="285" t="s">
        <v>10</v>
      </c>
      <c r="F196" s="286">
        <v>327500</v>
      </c>
      <c r="G196" s="294">
        <v>41274</v>
      </c>
      <c r="H196" s="288">
        <v>7875</v>
      </c>
      <c r="I196" s="288">
        <v>7734</v>
      </c>
      <c r="J196" s="318">
        <f t="shared" si="2"/>
        <v>141</v>
      </c>
      <c r="K196" s="321"/>
      <c r="L196" s="319"/>
    </row>
    <row r="197" spans="1:12" ht="15.75" thickBot="1">
      <c r="A197" s="266"/>
      <c r="B197" s="267"/>
      <c r="C197" s="267"/>
      <c r="D197" s="267"/>
      <c r="E197" s="267"/>
      <c r="F197" s="268"/>
      <c r="G197" s="269">
        <v>41299</v>
      </c>
      <c r="H197" s="271">
        <v>469</v>
      </c>
      <c r="I197" s="271">
        <v>0</v>
      </c>
      <c r="J197" s="307">
        <f t="shared" si="2"/>
        <v>469</v>
      </c>
      <c r="K197" s="308"/>
      <c r="L197" s="274"/>
    </row>
    <row r="198" spans="1:12" ht="15.75" thickBot="1">
      <c r="A198" s="275"/>
      <c r="B198" s="276" t="s">
        <v>342</v>
      </c>
      <c r="C198" s="276"/>
      <c r="D198" s="276"/>
      <c r="E198" s="276"/>
      <c r="F198" s="277"/>
      <c r="G198" s="278"/>
      <c r="H198" s="280"/>
      <c r="I198" s="280"/>
      <c r="J198" s="309">
        <f>J196+J197</f>
        <v>610</v>
      </c>
      <c r="K198" s="310">
        <v>4.87</v>
      </c>
      <c r="L198" s="311">
        <f>J198-K198</f>
        <v>605.13</v>
      </c>
    </row>
    <row r="199" spans="1:12" ht="15">
      <c r="A199" s="284">
        <v>62</v>
      </c>
      <c r="B199" s="285" t="s">
        <v>203</v>
      </c>
      <c r="C199" s="285" t="s">
        <v>310</v>
      </c>
      <c r="D199" s="285"/>
      <c r="E199" s="285" t="s">
        <v>10</v>
      </c>
      <c r="F199" s="286">
        <v>328609</v>
      </c>
      <c r="G199" s="294">
        <v>41274</v>
      </c>
      <c r="H199" s="288">
        <v>3598</v>
      </c>
      <c r="I199" s="288">
        <v>3517</v>
      </c>
      <c r="J199" s="318">
        <f t="shared" si="2"/>
        <v>81</v>
      </c>
      <c r="K199" s="321"/>
      <c r="L199" s="319"/>
    </row>
    <row r="200" spans="1:12" ht="15.75" thickBot="1">
      <c r="A200" s="266"/>
      <c r="B200" s="267"/>
      <c r="C200" s="267"/>
      <c r="D200" s="267"/>
      <c r="E200" s="267"/>
      <c r="F200" s="268"/>
      <c r="G200" s="269">
        <v>41299</v>
      </c>
      <c r="H200" s="271">
        <v>275</v>
      </c>
      <c r="I200" s="271">
        <v>0</v>
      </c>
      <c r="J200" s="307">
        <f t="shared" si="2"/>
        <v>275</v>
      </c>
      <c r="K200" s="308"/>
      <c r="L200" s="274"/>
    </row>
    <row r="201" spans="1:12" ht="15.75" thickBot="1">
      <c r="A201" s="275"/>
      <c r="B201" s="276" t="s">
        <v>342</v>
      </c>
      <c r="C201" s="276"/>
      <c r="D201" s="276"/>
      <c r="E201" s="276"/>
      <c r="F201" s="277"/>
      <c r="G201" s="278"/>
      <c r="H201" s="280"/>
      <c r="I201" s="280"/>
      <c r="J201" s="309">
        <f>J199+J200</f>
        <v>356</v>
      </c>
      <c r="K201" s="310">
        <v>0</v>
      </c>
      <c r="L201" s="311">
        <f>J201-K201</f>
        <v>356</v>
      </c>
    </row>
    <row r="202" spans="1:12" ht="15">
      <c r="A202" s="284">
        <v>63</v>
      </c>
      <c r="B202" s="322" t="s">
        <v>128</v>
      </c>
      <c r="C202" s="322">
        <v>5</v>
      </c>
      <c r="D202" s="322"/>
      <c r="E202" s="322" t="s">
        <v>10</v>
      </c>
      <c r="F202" s="312">
        <v>327292</v>
      </c>
      <c r="G202" s="294">
        <v>41274</v>
      </c>
      <c r="H202" s="320">
        <v>15790</v>
      </c>
      <c r="I202" s="320">
        <v>15492</v>
      </c>
      <c r="J202" s="318">
        <f t="shared" si="2"/>
        <v>298</v>
      </c>
      <c r="K202" s="321"/>
      <c r="L202" s="319"/>
    </row>
    <row r="203" spans="1:12" ht="15.75" thickBot="1">
      <c r="A203" s="323"/>
      <c r="B203" s="324"/>
      <c r="C203" s="324"/>
      <c r="D203" s="324"/>
      <c r="E203" s="324"/>
      <c r="F203" s="308"/>
      <c r="G203" s="269">
        <v>41299</v>
      </c>
      <c r="H203" s="271">
        <v>1044</v>
      </c>
      <c r="I203" s="271">
        <v>0</v>
      </c>
      <c r="J203" s="307">
        <f t="shared" si="2"/>
        <v>1044</v>
      </c>
      <c r="K203" s="308"/>
      <c r="L203" s="274"/>
    </row>
    <row r="204" spans="1:12" ht="15.75" thickBot="1">
      <c r="A204" s="325"/>
      <c r="B204" s="276" t="s">
        <v>342</v>
      </c>
      <c r="C204" s="326"/>
      <c r="D204" s="326"/>
      <c r="E204" s="326"/>
      <c r="F204" s="310"/>
      <c r="G204" s="278"/>
      <c r="H204" s="280"/>
      <c r="I204" s="280"/>
      <c r="J204" s="309">
        <f>J202+J203</f>
        <v>1342</v>
      </c>
      <c r="K204" s="310">
        <v>488.75</v>
      </c>
      <c r="L204" s="311">
        <f>J204-K204</f>
        <v>853.25</v>
      </c>
    </row>
    <row r="205" spans="1:13" ht="15.75" thickBot="1">
      <c r="A205" s="313">
        <v>64</v>
      </c>
      <c r="B205" s="314" t="s">
        <v>128</v>
      </c>
      <c r="C205" s="314">
        <v>76</v>
      </c>
      <c r="D205" s="314"/>
      <c r="E205" s="314" t="s">
        <v>10</v>
      </c>
      <c r="F205" s="316">
        <v>327774</v>
      </c>
      <c r="G205" s="327">
        <v>41274</v>
      </c>
      <c r="H205" s="441" t="s">
        <v>300</v>
      </c>
      <c r="I205" s="441"/>
      <c r="J205" s="442"/>
      <c r="K205" s="328">
        <v>51</v>
      </c>
      <c r="L205" s="329"/>
      <c r="M205" t="s">
        <v>311</v>
      </c>
    </row>
    <row r="206" spans="1:12" ht="15">
      <c r="A206" s="284">
        <v>65</v>
      </c>
      <c r="B206" s="285" t="s">
        <v>128</v>
      </c>
      <c r="C206" s="285">
        <v>10</v>
      </c>
      <c r="D206" s="285"/>
      <c r="E206" s="285" t="s">
        <v>10</v>
      </c>
      <c r="F206" s="286">
        <v>333546</v>
      </c>
      <c r="G206" s="294">
        <v>41274</v>
      </c>
      <c r="H206" s="288">
        <v>39021</v>
      </c>
      <c r="I206" s="288">
        <v>38295</v>
      </c>
      <c r="J206" s="318">
        <f>H206-I206</f>
        <v>726</v>
      </c>
      <c r="K206" s="66"/>
      <c r="L206" s="319"/>
    </row>
    <row r="207" spans="1:12" ht="15.75" thickBot="1">
      <c r="A207" s="266"/>
      <c r="B207" s="267"/>
      <c r="C207" s="267"/>
      <c r="D207" s="267"/>
      <c r="E207" s="267"/>
      <c r="F207" s="268"/>
      <c r="G207" s="269">
        <v>41299</v>
      </c>
      <c r="H207" s="271">
        <v>2346</v>
      </c>
      <c r="I207" s="271">
        <v>0</v>
      </c>
      <c r="J207" s="330">
        <f>H207-I207</f>
        <v>2346</v>
      </c>
      <c r="K207" s="308"/>
      <c r="L207" s="274"/>
    </row>
    <row r="208" spans="1:12" ht="15.75" thickBot="1">
      <c r="A208" s="275"/>
      <c r="B208" s="276" t="s">
        <v>342</v>
      </c>
      <c r="C208" s="276"/>
      <c r="D208" s="276"/>
      <c r="E208" s="276"/>
      <c r="F208" s="277"/>
      <c r="G208" s="278"/>
      <c r="H208" s="280"/>
      <c r="I208" s="280"/>
      <c r="J208" s="309">
        <f>J206+J207</f>
        <v>3072</v>
      </c>
      <c r="K208" s="310">
        <v>19</v>
      </c>
      <c r="L208" s="311">
        <f>J208-K208</f>
        <v>3053</v>
      </c>
    </row>
    <row r="209" spans="1:12" ht="15">
      <c r="A209" s="284">
        <v>66</v>
      </c>
      <c r="B209" s="285" t="s">
        <v>128</v>
      </c>
      <c r="C209" s="285">
        <v>38</v>
      </c>
      <c r="D209" s="285"/>
      <c r="E209" s="285" t="s">
        <v>10</v>
      </c>
      <c r="F209" s="286">
        <v>335565</v>
      </c>
      <c r="G209" s="331">
        <v>41274</v>
      </c>
      <c r="H209" s="320">
        <v>3271</v>
      </c>
      <c r="I209" s="320">
        <v>3184</v>
      </c>
      <c r="J209" s="318">
        <f>H209-I209</f>
        <v>87</v>
      </c>
      <c r="K209" s="66"/>
      <c r="L209" s="319"/>
    </row>
    <row r="210" spans="1:12" ht="15.75" thickBot="1">
      <c r="A210" s="266"/>
      <c r="B210" s="267"/>
      <c r="C210" s="267"/>
      <c r="D210" s="267"/>
      <c r="E210" s="267"/>
      <c r="F210" s="332"/>
      <c r="G210" s="269">
        <v>41299</v>
      </c>
      <c r="H210" s="271">
        <v>242</v>
      </c>
      <c r="I210" s="271">
        <v>0</v>
      </c>
      <c r="J210" s="333">
        <f>H210-I210</f>
        <v>242</v>
      </c>
      <c r="K210" s="308"/>
      <c r="L210" s="274"/>
    </row>
    <row r="211" spans="1:12" ht="15.75" thickBot="1">
      <c r="A211" s="275"/>
      <c r="B211" s="276" t="s">
        <v>342</v>
      </c>
      <c r="C211" s="276"/>
      <c r="D211" s="276"/>
      <c r="E211" s="276"/>
      <c r="F211" s="303"/>
      <c r="G211" s="334"/>
      <c r="H211" s="280"/>
      <c r="I211" s="280"/>
      <c r="J211" s="335">
        <f>J209+J210</f>
        <v>329</v>
      </c>
      <c r="K211" s="310">
        <v>11.52</v>
      </c>
      <c r="L211" s="311">
        <f>J211-K211</f>
        <v>317.48</v>
      </c>
    </row>
    <row r="212" spans="1:12" ht="15.75" thickBot="1">
      <c r="A212" s="313">
        <v>67</v>
      </c>
      <c r="B212" s="314" t="s">
        <v>128</v>
      </c>
      <c r="C212" s="314">
        <v>50</v>
      </c>
      <c r="D212" s="314"/>
      <c r="E212" s="314" t="s">
        <v>10</v>
      </c>
      <c r="F212" s="306">
        <v>332622</v>
      </c>
      <c r="G212" s="315">
        <v>41274</v>
      </c>
      <c r="H212" s="431" t="s">
        <v>305</v>
      </c>
      <c r="I212" s="432"/>
      <c r="J212" s="432"/>
      <c r="K212" s="328">
        <v>12</v>
      </c>
      <c r="L212" s="329"/>
    </row>
    <row r="213" spans="1:12" ht="15">
      <c r="A213" s="284">
        <v>68</v>
      </c>
      <c r="B213" s="285" t="s">
        <v>128</v>
      </c>
      <c r="C213" s="285">
        <v>90</v>
      </c>
      <c r="D213" s="285"/>
      <c r="E213" s="285" t="s">
        <v>10</v>
      </c>
      <c r="F213" s="286">
        <v>337881</v>
      </c>
      <c r="G213" s="294">
        <v>41274</v>
      </c>
      <c r="H213" s="288">
        <v>6476</v>
      </c>
      <c r="I213" s="288">
        <v>6364</v>
      </c>
      <c r="J213" s="318">
        <f>H213-I213</f>
        <v>112</v>
      </c>
      <c r="K213" s="66"/>
      <c r="L213" s="319"/>
    </row>
    <row r="214" spans="1:12" ht="15.75" thickBot="1">
      <c r="A214" s="266"/>
      <c r="B214" s="267"/>
      <c r="C214" s="267"/>
      <c r="D214" s="267"/>
      <c r="E214" s="267"/>
      <c r="F214" s="268"/>
      <c r="G214" s="269">
        <v>41299</v>
      </c>
      <c r="H214" s="271">
        <v>367</v>
      </c>
      <c r="I214" s="271">
        <v>0</v>
      </c>
      <c r="J214" s="307">
        <f>H214-I214</f>
        <v>367</v>
      </c>
      <c r="K214" s="308"/>
      <c r="L214" s="274"/>
    </row>
    <row r="215" spans="1:12" ht="15.75" thickBot="1">
      <c r="A215" s="275"/>
      <c r="B215" s="276" t="s">
        <v>342</v>
      </c>
      <c r="C215" s="276"/>
      <c r="D215" s="276"/>
      <c r="E215" s="276"/>
      <c r="F215" s="277"/>
      <c r="G215" s="278"/>
      <c r="H215" s="280"/>
      <c r="I215" s="280"/>
      <c r="J215" s="309">
        <f>J213+J214</f>
        <v>479</v>
      </c>
      <c r="K215" s="310">
        <v>54.86</v>
      </c>
      <c r="L215" s="311">
        <f>J215-K215</f>
        <v>424.14</v>
      </c>
    </row>
    <row r="216" spans="1:12" ht="15">
      <c r="A216" s="284">
        <v>69</v>
      </c>
      <c r="B216" s="285" t="s">
        <v>128</v>
      </c>
      <c r="C216" s="285">
        <v>83</v>
      </c>
      <c r="D216" s="285"/>
      <c r="E216" s="285" t="s">
        <v>10</v>
      </c>
      <c r="F216" s="286">
        <v>340050</v>
      </c>
      <c r="G216" s="294">
        <v>41274</v>
      </c>
      <c r="H216" s="288">
        <v>7600</v>
      </c>
      <c r="I216" s="288">
        <v>7442</v>
      </c>
      <c r="J216" s="318">
        <f>H216-I216</f>
        <v>158</v>
      </c>
      <c r="K216" s="66"/>
      <c r="L216" s="319"/>
    </row>
    <row r="217" spans="1:12" ht="15.75" thickBot="1">
      <c r="A217" s="266"/>
      <c r="B217" s="267"/>
      <c r="C217" s="267"/>
      <c r="D217" s="267"/>
      <c r="E217" s="267"/>
      <c r="F217" s="268"/>
      <c r="G217" s="269">
        <v>41299</v>
      </c>
      <c r="H217" s="271">
        <v>517</v>
      </c>
      <c r="I217" s="271">
        <v>0</v>
      </c>
      <c r="J217" s="307">
        <f>H217-I217</f>
        <v>517</v>
      </c>
      <c r="K217" s="273"/>
      <c r="L217" s="274"/>
    </row>
    <row r="218" spans="1:12" ht="15.75" thickBot="1">
      <c r="A218" s="275"/>
      <c r="B218" s="276" t="s">
        <v>342</v>
      </c>
      <c r="C218" s="276"/>
      <c r="D218" s="276"/>
      <c r="E218" s="276"/>
      <c r="F218" s="277"/>
      <c r="G218" s="278"/>
      <c r="H218" s="280"/>
      <c r="I218" s="280"/>
      <c r="J218" s="309">
        <f>J216+J217</f>
        <v>675</v>
      </c>
      <c r="K218" s="310">
        <v>28</v>
      </c>
      <c r="L218" s="311">
        <f>J218-K218</f>
        <v>647</v>
      </c>
    </row>
    <row r="219" spans="1:12" ht="15">
      <c r="A219" s="284">
        <v>70</v>
      </c>
      <c r="B219" s="285" t="s">
        <v>128</v>
      </c>
      <c r="C219" s="285">
        <v>12</v>
      </c>
      <c r="D219" s="285"/>
      <c r="E219" s="285" t="s">
        <v>10</v>
      </c>
      <c r="F219" s="286">
        <v>341802</v>
      </c>
      <c r="G219" s="294">
        <v>41274</v>
      </c>
      <c r="H219" s="288">
        <v>42947</v>
      </c>
      <c r="I219" s="288">
        <v>42086</v>
      </c>
      <c r="J219" s="318">
        <f>H219-I219</f>
        <v>861</v>
      </c>
      <c r="K219" s="321"/>
      <c r="L219" s="319"/>
    </row>
    <row r="220" spans="1:12" ht="15.75" thickBot="1">
      <c r="A220" s="266"/>
      <c r="B220" s="267"/>
      <c r="C220" s="267"/>
      <c r="D220" s="267"/>
      <c r="E220" s="267"/>
      <c r="F220" s="268"/>
      <c r="G220" s="269">
        <v>41299</v>
      </c>
      <c r="H220" s="271">
        <v>2710</v>
      </c>
      <c r="I220" s="271">
        <v>0</v>
      </c>
      <c r="J220" s="307">
        <f>H220-I220</f>
        <v>2710</v>
      </c>
      <c r="K220" s="308"/>
      <c r="L220" s="274"/>
    </row>
    <row r="221" spans="1:12" ht="15.75" thickBot="1">
      <c r="A221" s="275"/>
      <c r="B221" s="276" t="s">
        <v>342</v>
      </c>
      <c r="C221" s="276"/>
      <c r="D221" s="276"/>
      <c r="E221" s="276"/>
      <c r="F221" s="277"/>
      <c r="G221" s="278"/>
      <c r="H221" s="280"/>
      <c r="I221" s="280"/>
      <c r="J221" s="309">
        <f>J219+J220</f>
        <v>3571</v>
      </c>
      <c r="K221" s="310">
        <v>0</v>
      </c>
      <c r="L221" s="311">
        <f>J221-K221</f>
        <v>3571</v>
      </c>
    </row>
    <row r="222" spans="1:12" ht="15">
      <c r="A222" s="284">
        <v>71</v>
      </c>
      <c r="B222" s="285" t="s">
        <v>128</v>
      </c>
      <c r="C222" s="285">
        <v>96</v>
      </c>
      <c r="D222" s="285"/>
      <c r="E222" s="285" t="s">
        <v>10</v>
      </c>
      <c r="F222" s="286">
        <v>341928</v>
      </c>
      <c r="G222" s="294">
        <v>41274</v>
      </c>
      <c r="H222" s="288">
        <v>5469</v>
      </c>
      <c r="I222" s="288">
        <v>5335</v>
      </c>
      <c r="J222" s="318">
        <f>H222-I222</f>
        <v>134</v>
      </c>
      <c r="K222" s="321"/>
      <c r="L222" s="319"/>
    </row>
    <row r="223" spans="1:12" ht="15.75" thickBot="1">
      <c r="A223" s="266"/>
      <c r="B223" s="267"/>
      <c r="C223" s="267"/>
      <c r="D223" s="267"/>
      <c r="E223" s="267"/>
      <c r="F223" s="268"/>
      <c r="G223" s="269">
        <v>41299</v>
      </c>
      <c r="H223" s="271">
        <v>338</v>
      </c>
      <c r="I223" s="271">
        <v>0</v>
      </c>
      <c r="J223" s="307">
        <f>H223-I223</f>
        <v>338</v>
      </c>
      <c r="K223" s="308"/>
      <c r="L223" s="274"/>
    </row>
    <row r="224" spans="1:12" ht="15.75" thickBot="1">
      <c r="A224" s="275"/>
      <c r="B224" s="276" t="s">
        <v>342</v>
      </c>
      <c r="C224" s="276"/>
      <c r="D224" s="276"/>
      <c r="E224" s="276"/>
      <c r="F224" s="277"/>
      <c r="G224" s="278"/>
      <c r="H224" s="280"/>
      <c r="I224" s="280"/>
      <c r="J224" s="309">
        <f>J222+J223</f>
        <v>472</v>
      </c>
      <c r="K224" s="310">
        <v>26.59</v>
      </c>
      <c r="L224" s="311">
        <f>J224-K224</f>
        <v>445.41</v>
      </c>
    </row>
    <row r="225" spans="1:12" ht="15.75" thickBot="1">
      <c r="A225" s="284">
        <v>72</v>
      </c>
      <c r="B225" s="285" t="s">
        <v>128</v>
      </c>
      <c r="C225" s="285">
        <v>71</v>
      </c>
      <c r="D225" s="285"/>
      <c r="E225" s="285" t="s">
        <v>10</v>
      </c>
      <c r="F225" s="286">
        <v>342193</v>
      </c>
      <c r="G225" s="294">
        <v>41274</v>
      </c>
      <c r="H225" s="437" t="s">
        <v>300</v>
      </c>
      <c r="I225" s="438"/>
      <c r="J225" s="318"/>
      <c r="K225" s="66">
        <v>76.21</v>
      </c>
      <c r="L225" s="319"/>
    </row>
    <row r="226" spans="1:12" ht="15">
      <c r="A226" s="284">
        <v>73</v>
      </c>
      <c r="B226" s="285" t="s">
        <v>312</v>
      </c>
      <c r="C226" s="285">
        <v>61</v>
      </c>
      <c r="D226" s="285"/>
      <c r="E226" s="285" t="s">
        <v>10</v>
      </c>
      <c r="F226" s="286">
        <v>338973</v>
      </c>
      <c r="G226" s="294">
        <v>41274</v>
      </c>
      <c r="H226" s="437" t="s">
        <v>300</v>
      </c>
      <c r="I226" s="438"/>
      <c r="J226" s="318"/>
      <c r="K226" s="66">
        <v>91.628</v>
      </c>
      <c r="L226" s="319"/>
    </row>
    <row r="227" spans="1:12" ht="15">
      <c r="A227" s="284">
        <v>74</v>
      </c>
      <c r="B227" s="285" t="s">
        <v>312</v>
      </c>
      <c r="C227" s="285">
        <v>82</v>
      </c>
      <c r="D227" s="285"/>
      <c r="E227" s="285" t="s">
        <v>10</v>
      </c>
      <c r="F227" s="286">
        <v>340959</v>
      </c>
      <c r="G227" s="294">
        <v>41274</v>
      </c>
      <c r="H227" s="288">
        <v>14731</v>
      </c>
      <c r="I227" s="288">
        <v>14690</v>
      </c>
      <c r="J227" s="318">
        <f>H227-I227</f>
        <v>41</v>
      </c>
      <c r="K227" s="66"/>
      <c r="L227" s="319"/>
    </row>
    <row r="228" spans="1:12" ht="15.75" thickBot="1">
      <c r="A228" s="266"/>
      <c r="B228" s="267"/>
      <c r="C228" s="267"/>
      <c r="D228" s="267"/>
      <c r="E228" s="267"/>
      <c r="F228" s="268"/>
      <c r="G228" s="269">
        <v>41299</v>
      </c>
      <c r="H228" s="271">
        <v>963</v>
      </c>
      <c r="I228" s="271">
        <v>0</v>
      </c>
      <c r="J228" s="307">
        <f>H228-I228</f>
        <v>963</v>
      </c>
      <c r="K228" s="308"/>
      <c r="L228" s="274"/>
    </row>
    <row r="229" spans="1:12" ht="15.75" thickBot="1">
      <c r="A229" s="275"/>
      <c r="B229" s="276" t="s">
        <v>342</v>
      </c>
      <c r="C229" s="276"/>
      <c r="D229" s="276"/>
      <c r="E229" s="276"/>
      <c r="F229" s="277"/>
      <c r="G229" s="278"/>
      <c r="H229" s="280"/>
      <c r="I229" s="280"/>
      <c r="J229" s="309">
        <f>J227+J228</f>
        <v>1004</v>
      </c>
      <c r="K229" s="310">
        <v>172.902</v>
      </c>
      <c r="L229" s="311">
        <f>J229-K229</f>
        <v>831.098</v>
      </c>
    </row>
    <row r="230" spans="1:12" ht="15">
      <c r="A230" s="284">
        <v>75</v>
      </c>
      <c r="B230" s="285" t="s">
        <v>312</v>
      </c>
      <c r="C230" s="285">
        <v>49</v>
      </c>
      <c r="D230" s="285"/>
      <c r="E230" s="285" t="s">
        <v>10</v>
      </c>
      <c r="F230" s="286">
        <v>341935</v>
      </c>
      <c r="G230" s="294">
        <v>41274</v>
      </c>
      <c r="H230" s="288">
        <v>4728</v>
      </c>
      <c r="I230" s="288">
        <v>4618</v>
      </c>
      <c r="J230" s="318">
        <f>H230-I230</f>
        <v>110</v>
      </c>
      <c r="K230" s="321"/>
      <c r="L230" s="319"/>
    </row>
    <row r="231" spans="1:12" ht="15.75" thickBot="1">
      <c r="A231" s="266"/>
      <c r="B231" s="267"/>
      <c r="C231" s="267"/>
      <c r="D231" s="267"/>
      <c r="E231" s="267"/>
      <c r="F231" s="268"/>
      <c r="G231" s="269">
        <v>41299</v>
      </c>
      <c r="H231" s="271">
        <v>308</v>
      </c>
      <c r="I231" s="271">
        <v>0</v>
      </c>
      <c r="J231" s="307">
        <f>H231-I231</f>
        <v>308</v>
      </c>
      <c r="K231" s="308"/>
      <c r="L231" s="274"/>
    </row>
    <row r="232" spans="1:12" ht="15.75" thickBot="1">
      <c r="A232" s="275"/>
      <c r="B232" s="276" t="s">
        <v>342</v>
      </c>
      <c r="C232" s="276"/>
      <c r="D232" s="276"/>
      <c r="E232" s="276"/>
      <c r="F232" s="277"/>
      <c r="G232" s="278"/>
      <c r="H232" s="280"/>
      <c r="I232" s="280"/>
      <c r="J232" s="309">
        <f>J230+J231</f>
        <v>418</v>
      </c>
      <c r="K232" s="277">
        <v>25.91</v>
      </c>
      <c r="L232" s="311">
        <f>J232-K232</f>
        <v>392.09</v>
      </c>
    </row>
    <row r="233" spans="1:12" ht="15">
      <c r="A233" s="284">
        <v>76</v>
      </c>
      <c r="B233" s="285" t="s">
        <v>312</v>
      </c>
      <c r="C233" s="285">
        <v>78</v>
      </c>
      <c r="D233" s="285"/>
      <c r="E233" s="285" t="s">
        <v>10</v>
      </c>
      <c r="F233" s="286">
        <v>342056</v>
      </c>
      <c r="G233" s="294">
        <v>41274</v>
      </c>
      <c r="H233" s="437" t="s">
        <v>300</v>
      </c>
      <c r="I233" s="438"/>
      <c r="J233" s="318"/>
      <c r="K233" s="66">
        <v>17.763</v>
      </c>
      <c r="L233" s="319"/>
    </row>
    <row r="234" spans="1:12" ht="15">
      <c r="A234" s="284">
        <v>77</v>
      </c>
      <c r="B234" s="285" t="s">
        <v>312</v>
      </c>
      <c r="C234" s="285">
        <v>88</v>
      </c>
      <c r="D234" s="285"/>
      <c r="E234" s="285" t="s">
        <v>10</v>
      </c>
      <c r="F234" s="286">
        <v>342061</v>
      </c>
      <c r="G234" s="294">
        <v>41274</v>
      </c>
      <c r="H234" s="288">
        <v>12528</v>
      </c>
      <c r="I234" s="288">
        <v>12355</v>
      </c>
      <c r="J234" s="318">
        <f>H234-I234</f>
        <v>173</v>
      </c>
      <c r="K234" s="321"/>
      <c r="L234" s="319"/>
    </row>
    <row r="235" spans="1:12" ht="15.75" thickBot="1">
      <c r="A235" s="266"/>
      <c r="B235" s="267"/>
      <c r="C235" s="267"/>
      <c r="D235" s="267"/>
      <c r="E235" s="267"/>
      <c r="F235" s="268"/>
      <c r="G235" s="269">
        <v>41299</v>
      </c>
      <c r="H235" s="271">
        <v>624</v>
      </c>
      <c r="I235" s="271">
        <v>0</v>
      </c>
      <c r="J235" s="307">
        <f>H235-I235</f>
        <v>624</v>
      </c>
      <c r="K235" s="308"/>
      <c r="L235" s="274"/>
    </row>
    <row r="236" spans="1:12" ht="15.75" thickBot="1">
      <c r="A236" s="275"/>
      <c r="B236" s="276" t="s">
        <v>342</v>
      </c>
      <c r="C236" s="276"/>
      <c r="D236" s="276"/>
      <c r="E236" s="276"/>
      <c r="F236" s="277"/>
      <c r="G236" s="278"/>
      <c r="H236" s="280"/>
      <c r="I236" s="280"/>
      <c r="J236" s="309">
        <f>J234+J235</f>
        <v>797</v>
      </c>
      <c r="K236" s="310">
        <v>5</v>
      </c>
      <c r="L236" s="311">
        <f>J236-K236</f>
        <v>792</v>
      </c>
    </row>
    <row r="237" spans="1:13" ht="15.75" thickBot="1">
      <c r="A237" s="313">
        <v>78</v>
      </c>
      <c r="B237" s="314" t="s">
        <v>313</v>
      </c>
      <c r="C237" s="314" t="s">
        <v>314</v>
      </c>
      <c r="D237" s="314"/>
      <c r="E237" s="314" t="s">
        <v>10</v>
      </c>
      <c r="F237" s="306">
        <v>333281</v>
      </c>
      <c r="G237" s="315"/>
      <c r="H237" s="426" t="s">
        <v>300</v>
      </c>
      <c r="I237" s="428"/>
      <c r="J237" s="428"/>
      <c r="K237" s="328"/>
      <c r="L237" s="336"/>
      <c r="M237" t="s">
        <v>315</v>
      </c>
    </row>
    <row r="238" spans="1:12" ht="15">
      <c r="A238" s="337">
        <v>79</v>
      </c>
      <c r="B238" s="201" t="s">
        <v>313</v>
      </c>
      <c r="C238" s="201" t="s">
        <v>316</v>
      </c>
      <c r="D238" s="201"/>
      <c r="E238" s="201" t="s">
        <v>10</v>
      </c>
      <c r="F238" s="202">
        <v>333543</v>
      </c>
      <c r="G238" s="338">
        <v>41274</v>
      </c>
      <c r="H238" s="55">
        <v>24563</v>
      </c>
      <c r="I238" s="55">
        <v>24008</v>
      </c>
      <c r="J238" s="339">
        <f aca="true" t="shared" si="3" ref="J238:J253">H238-I238</f>
        <v>555</v>
      </c>
      <c r="K238" s="340"/>
      <c r="L238" s="341"/>
    </row>
    <row r="239" spans="1:12" ht="15.75" thickBot="1">
      <c r="A239" s="266"/>
      <c r="B239" s="267"/>
      <c r="C239" s="267"/>
      <c r="D239" s="267"/>
      <c r="E239" s="267"/>
      <c r="F239" s="268"/>
      <c r="G239" s="269">
        <v>41299</v>
      </c>
      <c r="H239" s="271">
        <v>1729</v>
      </c>
      <c r="I239" s="271">
        <v>0</v>
      </c>
      <c r="J239" s="307">
        <f t="shared" si="3"/>
        <v>1729</v>
      </c>
      <c r="K239" s="308"/>
      <c r="L239" s="274"/>
    </row>
    <row r="240" spans="1:12" ht="15.75" thickBot="1">
      <c r="A240" s="275"/>
      <c r="B240" s="276" t="s">
        <v>342</v>
      </c>
      <c r="C240" s="276"/>
      <c r="D240" s="276"/>
      <c r="E240" s="276"/>
      <c r="F240" s="277"/>
      <c r="G240" s="278"/>
      <c r="H240" s="280"/>
      <c r="I240" s="280"/>
      <c r="J240" s="309">
        <f>J238+J239</f>
        <v>2284</v>
      </c>
      <c r="K240" s="310">
        <v>0</v>
      </c>
      <c r="L240" s="311">
        <f>J240-K240</f>
        <v>2284</v>
      </c>
    </row>
    <row r="241" spans="1:12" ht="15">
      <c r="A241" s="284">
        <v>80</v>
      </c>
      <c r="B241" s="285" t="s">
        <v>313</v>
      </c>
      <c r="C241" s="285">
        <v>47</v>
      </c>
      <c r="D241" s="285"/>
      <c r="E241" s="285" t="s">
        <v>10</v>
      </c>
      <c r="F241" s="286">
        <v>334563</v>
      </c>
      <c r="G241" s="294">
        <v>41274</v>
      </c>
      <c r="H241" s="288">
        <v>16844</v>
      </c>
      <c r="I241" s="288">
        <v>16589</v>
      </c>
      <c r="J241" s="318">
        <f t="shared" si="3"/>
        <v>255</v>
      </c>
      <c r="K241" s="66"/>
      <c r="L241" s="319"/>
    </row>
    <row r="242" spans="1:12" ht="15.75" thickBot="1">
      <c r="A242" s="266"/>
      <c r="B242" s="267"/>
      <c r="C242" s="267"/>
      <c r="D242" s="267"/>
      <c r="E242" s="267"/>
      <c r="F242" s="268"/>
      <c r="G242" s="269">
        <v>41299</v>
      </c>
      <c r="H242" s="271">
        <v>1204</v>
      </c>
      <c r="I242" s="271">
        <v>0</v>
      </c>
      <c r="J242" s="307">
        <f t="shared" si="3"/>
        <v>1204</v>
      </c>
      <c r="K242" s="273"/>
      <c r="L242" s="274"/>
    </row>
    <row r="243" spans="1:12" ht="15.75" thickBot="1">
      <c r="A243" s="275"/>
      <c r="B243" s="276" t="s">
        <v>342</v>
      </c>
      <c r="C243" s="276"/>
      <c r="D243" s="276"/>
      <c r="E243" s="276"/>
      <c r="F243" s="277"/>
      <c r="G243" s="278"/>
      <c r="H243" s="280"/>
      <c r="I243" s="280"/>
      <c r="J243" s="309">
        <f>J241+J242</f>
        <v>1459</v>
      </c>
      <c r="K243" s="310">
        <v>16.69</v>
      </c>
      <c r="L243" s="311">
        <f>J243-K243</f>
        <v>1442.31</v>
      </c>
    </row>
    <row r="244" spans="1:12" ht="15">
      <c r="A244" s="284">
        <v>81</v>
      </c>
      <c r="B244" s="285" t="s">
        <v>313</v>
      </c>
      <c r="C244" s="285">
        <v>30</v>
      </c>
      <c r="D244" s="285"/>
      <c r="E244" s="285" t="s">
        <v>10</v>
      </c>
      <c r="F244" s="286">
        <v>340958</v>
      </c>
      <c r="G244" s="294">
        <v>41274</v>
      </c>
      <c r="H244" s="288">
        <v>9187</v>
      </c>
      <c r="I244" s="288">
        <v>8984</v>
      </c>
      <c r="J244" s="318">
        <f t="shared" si="3"/>
        <v>203</v>
      </c>
      <c r="K244" s="321"/>
      <c r="L244" s="319"/>
    </row>
    <row r="245" spans="1:12" ht="15.75" thickBot="1">
      <c r="A245" s="266"/>
      <c r="B245" s="267"/>
      <c r="C245" s="267"/>
      <c r="D245" s="267"/>
      <c r="E245" s="267"/>
      <c r="F245" s="268"/>
      <c r="G245" s="269">
        <v>41299</v>
      </c>
      <c r="H245" s="271">
        <v>650</v>
      </c>
      <c r="I245" s="271">
        <v>0</v>
      </c>
      <c r="J245" s="307">
        <f t="shared" si="3"/>
        <v>650</v>
      </c>
      <c r="K245" s="308"/>
      <c r="L245" s="274"/>
    </row>
    <row r="246" spans="1:12" ht="15.75" thickBot="1">
      <c r="A246" s="275"/>
      <c r="B246" s="276" t="s">
        <v>342</v>
      </c>
      <c r="C246" s="276"/>
      <c r="D246" s="276"/>
      <c r="E246" s="276"/>
      <c r="F246" s="277"/>
      <c r="G246" s="278"/>
      <c r="H246" s="280"/>
      <c r="I246" s="280"/>
      <c r="J246" s="309">
        <f>J244+J245</f>
        <v>853</v>
      </c>
      <c r="K246" s="310">
        <v>13.981</v>
      </c>
      <c r="L246" s="311">
        <f>J246-K246</f>
        <v>839.019</v>
      </c>
    </row>
    <row r="247" spans="1:12" ht="15">
      <c r="A247" s="284">
        <v>82</v>
      </c>
      <c r="B247" s="285" t="s">
        <v>313</v>
      </c>
      <c r="C247" s="285">
        <v>43</v>
      </c>
      <c r="D247" s="285"/>
      <c r="E247" s="285" t="s">
        <v>10</v>
      </c>
      <c r="F247" s="286">
        <v>341786</v>
      </c>
      <c r="G247" s="294">
        <v>41274</v>
      </c>
      <c r="H247" s="288">
        <v>26902</v>
      </c>
      <c r="I247" s="288">
        <v>26380</v>
      </c>
      <c r="J247" s="318">
        <f t="shared" si="3"/>
        <v>522</v>
      </c>
      <c r="K247" s="321"/>
      <c r="L247" s="319"/>
    </row>
    <row r="248" spans="1:12" ht="15.75" thickBot="1">
      <c r="A248" s="266"/>
      <c r="B248" s="267"/>
      <c r="C248" s="267"/>
      <c r="D248" s="267"/>
      <c r="E248" s="267"/>
      <c r="F248" s="268"/>
      <c r="G248" s="269">
        <v>41299</v>
      </c>
      <c r="H248" s="271">
        <v>1728</v>
      </c>
      <c r="I248" s="271">
        <v>0</v>
      </c>
      <c r="J248" s="307">
        <f t="shared" si="3"/>
        <v>1728</v>
      </c>
      <c r="K248" s="308"/>
      <c r="L248" s="274"/>
    </row>
    <row r="249" spans="1:12" ht="15.75" thickBot="1">
      <c r="A249" s="275"/>
      <c r="B249" s="276" t="s">
        <v>342</v>
      </c>
      <c r="C249" s="276"/>
      <c r="D249" s="276"/>
      <c r="E249" s="276"/>
      <c r="F249" s="277"/>
      <c r="G249" s="278"/>
      <c r="H249" s="280"/>
      <c r="I249" s="280"/>
      <c r="J249" s="309">
        <f>J247+J248</f>
        <v>2250</v>
      </c>
      <c r="K249" s="310">
        <v>0</v>
      </c>
      <c r="L249" s="311">
        <f>J249-K249</f>
        <v>2250</v>
      </c>
    </row>
    <row r="250" spans="1:12" ht="45">
      <c r="A250" s="284"/>
      <c r="B250" s="285" t="s">
        <v>313</v>
      </c>
      <c r="C250" s="285" t="s">
        <v>343</v>
      </c>
      <c r="D250" s="285"/>
      <c r="E250" s="285" t="s">
        <v>10</v>
      </c>
      <c r="F250" s="286">
        <v>340685</v>
      </c>
      <c r="G250" s="294">
        <v>41274</v>
      </c>
      <c r="H250" s="288">
        <v>7576</v>
      </c>
      <c r="I250" s="288">
        <v>7443</v>
      </c>
      <c r="J250" s="318">
        <f t="shared" si="3"/>
        <v>133</v>
      </c>
      <c r="K250" s="321"/>
      <c r="L250" s="319"/>
    </row>
    <row r="251" spans="1:12" ht="15">
      <c r="A251" s="266"/>
      <c r="B251" s="267"/>
      <c r="C251" s="267"/>
      <c r="D251" s="267"/>
      <c r="E251" s="267"/>
      <c r="F251" s="268"/>
      <c r="G251" s="269">
        <v>41299</v>
      </c>
      <c r="H251" s="271">
        <v>459</v>
      </c>
      <c r="I251" s="271">
        <v>0</v>
      </c>
      <c r="J251" s="339">
        <f t="shared" si="3"/>
        <v>459</v>
      </c>
      <c r="K251" s="340"/>
      <c r="L251" s="274"/>
    </row>
    <row r="252" spans="1:12" s="212" customFormat="1" ht="45">
      <c r="A252" s="266"/>
      <c r="B252" s="267" t="s">
        <v>313</v>
      </c>
      <c r="C252" s="267" t="s">
        <v>344</v>
      </c>
      <c r="D252" s="267"/>
      <c r="E252" s="267" t="s">
        <v>10</v>
      </c>
      <c r="F252" s="268">
        <v>345949</v>
      </c>
      <c r="G252" s="269">
        <v>41274</v>
      </c>
      <c r="H252" s="271">
        <v>10323</v>
      </c>
      <c r="I252" s="271">
        <v>10056</v>
      </c>
      <c r="J252" s="307">
        <f t="shared" si="3"/>
        <v>267</v>
      </c>
      <c r="K252" s="340"/>
      <c r="L252" s="274"/>
    </row>
    <row r="253" spans="1:12" s="212" customFormat="1" ht="15.75" thickBot="1">
      <c r="A253" s="342"/>
      <c r="B253" s="324"/>
      <c r="C253" s="324"/>
      <c r="D253" s="324"/>
      <c r="E253" s="324"/>
      <c r="F253" s="308"/>
      <c r="G253" s="269">
        <v>41299</v>
      </c>
      <c r="H253" s="271">
        <v>936</v>
      </c>
      <c r="I253" s="271">
        <v>0</v>
      </c>
      <c r="J253" s="343">
        <f t="shared" si="3"/>
        <v>936</v>
      </c>
      <c r="K253" s="308"/>
      <c r="L253" s="344"/>
    </row>
    <row r="254" spans="1:12" ht="15.75" thickBot="1">
      <c r="A254" s="275">
        <v>83</v>
      </c>
      <c r="B254" s="276" t="s">
        <v>342</v>
      </c>
      <c r="C254" s="276">
        <v>63</v>
      </c>
      <c r="D254" s="276"/>
      <c r="E254" s="276" t="s">
        <v>10</v>
      </c>
      <c r="F254" s="277"/>
      <c r="G254" s="315">
        <v>41274</v>
      </c>
      <c r="H254" s="345"/>
      <c r="I254" s="346"/>
      <c r="J254" s="347">
        <f>J250+J251+J252+J253</f>
        <v>1795</v>
      </c>
      <c r="K254" s="310">
        <v>47.054</v>
      </c>
      <c r="L254" s="329">
        <f>J254-K254</f>
        <v>1747.946</v>
      </c>
    </row>
    <row r="255" spans="1:12" ht="15">
      <c r="A255" s="284">
        <v>84</v>
      </c>
      <c r="B255" s="285" t="s">
        <v>204</v>
      </c>
      <c r="C255" s="285">
        <v>53</v>
      </c>
      <c r="D255" s="285"/>
      <c r="E255" s="285" t="s">
        <v>10</v>
      </c>
      <c r="F255" s="286">
        <v>332631</v>
      </c>
      <c r="G255" s="294">
        <v>41274</v>
      </c>
      <c r="H255" s="288">
        <v>5587</v>
      </c>
      <c r="I255" s="288">
        <v>5492</v>
      </c>
      <c r="J255" s="318">
        <f>H255-I255</f>
        <v>95</v>
      </c>
      <c r="K255" s="66"/>
      <c r="L255" s="319"/>
    </row>
    <row r="256" spans="1:12" ht="15.75" thickBot="1">
      <c r="A256" s="348"/>
      <c r="B256" s="322"/>
      <c r="C256" s="322"/>
      <c r="D256" s="322"/>
      <c r="E256" s="322"/>
      <c r="F256" s="312"/>
      <c r="G256" s="269">
        <v>41299</v>
      </c>
      <c r="H256" s="320">
        <v>316</v>
      </c>
      <c r="I256" s="320">
        <v>0</v>
      </c>
      <c r="J256" s="330">
        <f aca="true" t="shared" si="4" ref="J256:J290">H256-I256</f>
        <v>316</v>
      </c>
      <c r="K256" s="308"/>
      <c r="L256" s="349"/>
    </row>
    <row r="257" spans="1:12" ht="15.75" thickBot="1">
      <c r="A257" s="275"/>
      <c r="B257" s="276" t="s">
        <v>342</v>
      </c>
      <c r="C257" s="276"/>
      <c r="D257" s="276"/>
      <c r="E257" s="276"/>
      <c r="F257" s="277"/>
      <c r="G257" s="278"/>
      <c r="H257" s="280"/>
      <c r="I257" s="280"/>
      <c r="J257" s="309">
        <f>J255+J256</f>
        <v>411</v>
      </c>
      <c r="K257" s="310">
        <v>19.46</v>
      </c>
      <c r="L257" s="311">
        <f>J257-K257</f>
        <v>391.54</v>
      </c>
    </row>
    <row r="258" spans="1:12" ht="15">
      <c r="A258" s="284">
        <v>85</v>
      </c>
      <c r="B258" s="285" t="s">
        <v>204</v>
      </c>
      <c r="C258" s="285">
        <v>28</v>
      </c>
      <c r="D258" s="285"/>
      <c r="E258" s="285" t="s">
        <v>10</v>
      </c>
      <c r="F258" s="286">
        <v>333586</v>
      </c>
      <c r="G258" s="294">
        <v>41274</v>
      </c>
      <c r="H258" s="288">
        <v>29236</v>
      </c>
      <c r="I258" s="288">
        <v>28605</v>
      </c>
      <c r="J258" s="318">
        <f t="shared" si="4"/>
        <v>631</v>
      </c>
      <c r="K258" s="321"/>
      <c r="L258" s="319"/>
    </row>
    <row r="259" spans="1:12" ht="15.75" thickBot="1">
      <c r="A259" s="266"/>
      <c r="B259" s="267"/>
      <c r="C259" s="267"/>
      <c r="D259" s="267"/>
      <c r="E259" s="267"/>
      <c r="F259" s="268"/>
      <c r="G259" s="269">
        <v>41299</v>
      </c>
      <c r="H259" s="271">
        <v>2030</v>
      </c>
      <c r="I259" s="271">
        <v>0</v>
      </c>
      <c r="J259" s="330">
        <f t="shared" si="4"/>
        <v>2030</v>
      </c>
      <c r="K259" s="308"/>
      <c r="L259" s="274"/>
    </row>
    <row r="260" spans="1:12" ht="15.75" thickBot="1">
      <c r="A260" s="275"/>
      <c r="B260" s="276" t="s">
        <v>342</v>
      </c>
      <c r="C260" s="276"/>
      <c r="D260" s="276"/>
      <c r="E260" s="276"/>
      <c r="F260" s="277"/>
      <c r="G260" s="278"/>
      <c r="H260" s="280"/>
      <c r="I260" s="280"/>
      <c r="J260" s="309">
        <f>J258+J259</f>
        <v>2661</v>
      </c>
      <c r="K260" s="310">
        <v>329</v>
      </c>
      <c r="L260" s="311">
        <f>J260-K260</f>
        <v>2332</v>
      </c>
    </row>
    <row r="261" spans="1:12" ht="15.75" thickBot="1">
      <c r="A261" s="284">
        <v>86</v>
      </c>
      <c r="B261" s="285" t="s">
        <v>204</v>
      </c>
      <c r="C261" s="285">
        <v>30</v>
      </c>
      <c r="D261" s="285"/>
      <c r="E261" s="285" t="s">
        <v>10</v>
      </c>
      <c r="F261" s="350" t="s">
        <v>11</v>
      </c>
      <c r="G261" s="269">
        <v>41299</v>
      </c>
      <c r="H261" s="433" t="s">
        <v>332</v>
      </c>
      <c r="I261" s="434"/>
      <c r="J261" s="309">
        <v>325</v>
      </c>
      <c r="K261" s="321">
        <v>37</v>
      </c>
      <c r="L261" s="319">
        <f>J261-K261</f>
        <v>288</v>
      </c>
    </row>
    <row r="262" spans="1:12" ht="15">
      <c r="A262" s="337">
        <v>87</v>
      </c>
      <c r="B262" s="201" t="s">
        <v>204</v>
      </c>
      <c r="C262" s="201">
        <v>34</v>
      </c>
      <c r="D262" s="201"/>
      <c r="E262" s="201" t="s">
        <v>10</v>
      </c>
      <c r="F262" s="202">
        <v>334756</v>
      </c>
      <c r="G262" s="338">
        <v>41274</v>
      </c>
      <c r="H262" s="55">
        <v>8988</v>
      </c>
      <c r="I262" s="55">
        <v>8818</v>
      </c>
      <c r="J262" s="318">
        <f t="shared" si="4"/>
        <v>170</v>
      </c>
      <c r="K262" s="70"/>
      <c r="L262" s="341"/>
    </row>
    <row r="263" spans="1:12" ht="15.75" thickBot="1">
      <c r="A263" s="266"/>
      <c r="B263" s="267"/>
      <c r="C263" s="267"/>
      <c r="D263" s="267"/>
      <c r="E263" s="267"/>
      <c r="F263" s="268"/>
      <c r="G263" s="269">
        <v>41299</v>
      </c>
      <c r="H263" s="271">
        <v>548</v>
      </c>
      <c r="I263" s="271">
        <v>0</v>
      </c>
      <c r="J263" s="330">
        <f t="shared" si="4"/>
        <v>548</v>
      </c>
      <c r="K263" s="273"/>
      <c r="L263" s="274"/>
    </row>
    <row r="264" spans="1:12" ht="15.75" thickBot="1">
      <c r="A264" s="275"/>
      <c r="B264" s="276" t="s">
        <v>342</v>
      </c>
      <c r="C264" s="276"/>
      <c r="D264" s="276"/>
      <c r="E264" s="276"/>
      <c r="F264" s="277"/>
      <c r="G264" s="278"/>
      <c r="H264" s="280"/>
      <c r="I264" s="280"/>
      <c r="J264" s="309">
        <f>J262+J263</f>
        <v>718</v>
      </c>
      <c r="K264" s="310">
        <v>0</v>
      </c>
      <c r="L264" s="311">
        <f>J264-K264</f>
        <v>718</v>
      </c>
    </row>
    <row r="265" spans="1:12" ht="15">
      <c r="A265" s="284">
        <v>88</v>
      </c>
      <c r="B265" s="285" t="s">
        <v>107</v>
      </c>
      <c r="C265" s="285">
        <v>1</v>
      </c>
      <c r="D265" s="285"/>
      <c r="E265" s="285" t="s">
        <v>10</v>
      </c>
      <c r="F265" s="286">
        <v>338842</v>
      </c>
      <c r="G265" s="294">
        <v>41274</v>
      </c>
      <c r="H265" s="288">
        <v>15818</v>
      </c>
      <c r="I265" s="288">
        <v>15554</v>
      </c>
      <c r="J265" s="318">
        <f t="shared" si="4"/>
        <v>264</v>
      </c>
      <c r="K265" s="321"/>
      <c r="L265" s="319"/>
    </row>
    <row r="266" spans="1:12" ht="15.75" thickBot="1">
      <c r="A266" s="266"/>
      <c r="B266" s="267"/>
      <c r="C266" s="267"/>
      <c r="D266" s="267"/>
      <c r="E266" s="267"/>
      <c r="F266" s="268"/>
      <c r="G266" s="269">
        <v>41299</v>
      </c>
      <c r="H266" s="271">
        <v>886</v>
      </c>
      <c r="I266" s="271">
        <v>0</v>
      </c>
      <c r="J266" s="330">
        <f t="shared" si="4"/>
        <v>886</v>
      </c>
      <c r="K266" s="308"/>
      <c r="L266" s="274"/>
    </row>
    <row r="267" spans="1:12" ht="15.75" thickBot="1">
      <c r="A267" s="275"/>
      <c r="B267" s="276" t="s">
        <v>342</v>
      </c>
      <c r="C267" s="276"/>
      <c r="D267" s="276"/>
      <c r="E267" s="276"/>
      <c r="F267" s="277"/>
      <c r="G267" s="278"/>
      <c r="H267" s="280"/>
      <c r="I267" s="280"/>
      <c r="J267" s="309">
        <f>J265+J266</f>
        <v>1150</v>
      </c>
      <c r="K267" s="310">
        <v>0</v>
      </c>
      <c r="L267" s="311">
        <f>J267-K267</f>
        <v>1150</v>
      </c>
    </row>
    <row r="268" spans="1:12" ht="15">
      <c r="A268" s="284">
        <v>89</v>
      </c>
      <c r="B268" s="285" t="s">
        <v>107</v>
      </c>
      <c r="C268" s="285">
        <v>5</v>
      </c>
      <c r="D268" s="285"/>
      <c r="E268" s="285" t="s">
        <v>10</v>
      </c>
      <c r="F268" s="286">
        <v>341808</v>
      </c>
      <c r="G268" s="338">
        <v>41274</v>
      </c>
      <c r="H268" s="288">
        <v>21983</v>
      </c>
      <c r="I268" s="288">
        <v>21414</v>
      </c>
      <c r="J268" s="318">
        <f t="shared" si="4"/>
        <v>569</v>
      </c>
      <c r="K268" s="321"/>
      <c r="L268" s="319"/>
    </row>
    <row r="269" spans="1:12" ht="15.75" thickBot="1">
      <c r="A269" s="266"/>
      <c r="B269" s="267"/>
      <c r="C269" s="267"/>
      <c r="D269" s="267"/>
      <c r="E269" s="267"/>
      <c r="F269" s="268"/>
      <c r="G269" s="269">
        <v>41299</v>
      </c>
      <c r="H269" s="271">
        <v>1685</v>
      </c>
      <c r="I269" s="271">
        <v>0</v>
      </c>
      <c r="J269" s="330">
        <f t="shared" si="4"/>
        <v>1685</v>
      </c>
      <c r="K269" s="308"/>
      <c r="L269" s="274"/>
    </row>
    <row r="270" spans="1:12" ht="15.75" thickBot="1">
      <c r="A270" s="275"/>
      <c r="B270" s="276" t="s">
        <v>342</v>
      </c>
      <c r="C270" s="276"/>
      <c r="D270" s="276"/>
      <c r="E270" s="276"/>
      <c r="F270" s="277"/>
      <c r="G270" s="278"/>
      <c r="H270" s="280"/>
      <c r="I270" s="280"/>
      <c r="J270" s="309">
        <f>J268+J269</f>
        <v>2254</v>
      </c>
      <c r="K270" s="310">
        <v>0</v>
      </c>
      <c r="L270" s="311">
        <f>J270-K270</f>
        <v>2254</v>
      </c>
    </row>
    <row r="271" spans="1:12" ht="15">
      <c r="A271" s="284">
        <v>90</v>
      </c>
      <c r="B271" s="285" t="s">
        <v>168</v>
      </c>
      <c r="C271" s="285">
        <v>5</v>
      </c>
      <c r="D271" s="285"/>
      <c r="E271" s="285" t="s">
        <v>10</v>
      </c>
      <c r="F271" s="286">
        <v>341912</v>
      </c>
      <c r="G271" s="294">
        <v>41274</v>
      </c>
      <c r="H271" s="288">
        <v>2830</v>
      </c>
      <c r="I271" s="288">
        <v>2767</v>
      </c>
      <c r="J271" s="318">
        <f t="shared" si="4"/>
        <v>63</v>
      </c>
      <c r="K271" s="321"/>
      <c r="L271" s="319"/>
    </row>
    <row r="272" spans="1:12" ht="15.75" thickBot="1">
      <c r="A272" s="266"/>
      <c r="B272" s="267"/>
      <c r="C272" s="267"/>
      <c r="D272" s="267"/>
      <c r="E272" s="267"/>
      <c r="F272" s="268"/>
      <c r="G272" s="269">
        <v>41299</v>
      </c>
      <c r="H272" s="271">
        <v>211</v>
      </c>
      <c r="I272" s="271">
        <v>0</v>
      </c>
      <c r="J272" s="330">
        <f t="shared" si="4"/>
        <v>211</v>
      </c>
      <c r="K272" s="308"/>
      <c r="L272" s="274"/>
    </row>
    <row r="273" spans="1:12" ht="15.75" thickBot="1">
      <c r="A273" s="275"/>
      <c r="B273" s="276" t="s">
        <v>342</v>
      </c>
      <c r="C273" s="276"/>
      <c r="D273" s="276"/>
      <c r="E273" s="276"/>
      <c r="F273" s="277"/>
      <c r="G273" s="278"/>
      <c r="H273" s="280"/>
      <c r="I273" s="280"/>
      <c r="J273" s="309">
        <f>J271+J272</f>
        <v>274</v>
      </c>
      <c r="K273" s="310">
        <v>0</v>
      </c>
      <c r="L273" s="311">
        <f>J273-K273</f>
        <v>274</v>
      </c>
    </row>
    <row r="274" spans="1:12" ht="15">
      <c r="A274" s="284">
        <v>91</v>
      </c>
      <c r="B274" s="285" t="s">
        <v>168</v>
      </c>
      <c r="C274" s="285" t="s">
        <v>317</v>
      </c>
      <c r="D274" s="285"/>
      <c r="E274" s="285" t="s">
        <v>10</v>
      </c>
      <c r="F274" s="286">
        <v>341941</v>
      </c>
      <c r="G274" s="338">
        <v>41274</v>
      </c>
      <c r="H274" s="288">
        <v>5149</v>
      </c>
      <c r="I274" s="288">
        <v>5047</v>
      </c>
      <c r="J274" s="318">
        <f t="shared" si="4"/>
        <v>102</v>
      </c>
      <c r="K274" s="66"/>
      <c r="L274" s="319"/>
    </row>
    <row r="275" spans="1:12" ht="15.75" thickBot="1">
      <c r="A275" s="266"/>
      <c r="B275" s="267"/>
      <c r="C275" s="267"/>
      <c r="D275" s="267"/>
      <c r="E275" s="267"/>
      <c r="F275" s="268"/>
      <c r="G275" s="269">
        <v>41299</v>
      </c>
      <c r="H275" s="271">
        <v>318</v>
      </c>
      <c r="I275" s="271">
        <v>0</v>
      </c>
      <c r="J275" s="330">
        <f t="shared" si="4"/>
        <v>318</v>
      </c>
      <c r="K275" s="273"/>
      <c r="L275" s="274"/>
    </row>
    <row r="276" spans="1:12" ht="15.75" thickBot="1">
      <c r="A276" s="275"/>
      <c r="B276" s="276" t="s">
        <v>342</v>
      </c>
      <c r="C276" s="276"/>
      <c r="D276" s="276"/>
      <c r="E276" s="276"/>
      <c r="F276" s="277"/>
      <c r="G276" s="278"/>
      <c r="H276" s="280"/>
      <c r="I276" s="280"/>
      <c r="J276" s="309">
        <f>J274+J275</f>
        <v>420</v>
      </c>
      <c r="K276" s="310">
        <v>14.75</v>
      </c>
      <c r="L276" s="311">
        <f>J276-K276</f>
        <v>405.25</v>
      </c>
    </row>
    <row r="277" spans="1:12" ht="15">
      <c r="A277" s="284">
        <v>92</v>
      </c>
      <c r="B277" s="285" t="s">
        <v>126</v>
      </c>
      <c r="C277" s="285" t="s">
        <v>318</v>
      </c>
      <c r="D277" s="285"/>
      <c r="E277" s="285" t="s">
        <v>10</v>
      </c>
      <c r="F277" s="286">
        <v>317271</v>
      </c>
      <c r="G277" s="294">
        <v>41274</v>
      </c>
      <c r="H277" s="288">
        <v>16523</v>
      </c>
      <c r="I277" s="288">
        <v>16163</v>
      </c>
      <c r="J277" s="318">
        <f t="shared" si="4"/>
        <v>360</v>
      </c>
      <c r="K277" s="321"/>
      <c r="L277" s="319"/>
    </row>
    <row r="278" spans="1:12" ht="15.75" thickBot="1">
      <c r="A278" s="266"/>
      <c r="B278" s="267"/>
      <c r="C278" s="267"/>
      <c r="D278" s="267"/>
      <c r="E278" s="267"/>
      <c r="F278" s="268"/>
      <c r="G278" s="269">
        <v>41299</v>
      </c>
      <c r="H278" s="271">
        <v>1092</v>
      </c>
      <c r="I278" s="271">
        <v>0</v>
      </c>
      <c r="J278" s="330">
        <f t="shared" si="4"/>
        <v>1092</v>
      </c>
      <c r="K278" s="308"/>
      <c r="L278" s="274"/>
    </row>
    <row r="279" spans="1:12" ht="15.75" thickBot="1">
      <c r="A279" s="275"/>
      <c r="B279" s="276" t="s">
        <v>342</v>
      </c>
      <c r="C279" s="276"/>
      <c r="D279" s="276"/>
      <c r="E279" s="276"/>
      <c r="F279" s="277"/>
      <c r="G279" s="278"/>
      <c r="H279" s="280"/>
      <c r="I279" s="280"/>
      <c r="J279" s="309">
        <f>J277+J278</f>
        <v>1452</v>
      </c>
      <c r="K279" s="310">
        <v>0</v>
      </c>
      <c r="L279" s="311">
        <f>J279-K279</f>
        <v>1452</v>
      </c>
    </row>
    <row r="280" spans="1:12" ht="15">
      <c r="A280" s="284">
        <v>93</v>
      </c>
      <c r="B280" s="285" t="s">
        <v>126</v>
      </c>
      <c r="C280" s="285">
        <v>22</v>
      </c>
      <c r="D280" s="285"/>
      <c r="E280" s="285" t="s">
        <v>10</v>
      </c>
      <c r="F280" s="286">
        <v>327389</v>
      </c>
      <c r="G280" s="338">
        <v>41274</v>
      </c>
      <c r="H280" s="288">
        <v>7134</v>
      </c>
      <c r="I280" s="288">
        <v>6971</v>
      </c>
      <c r="J280" s="318">
        <f t="shared" si="4"/>
        <v>163</v>
      </c>
      <c r="K280" s="321"/>
      <c r="L280" s="319"/>
    </row>
    <row r="281" spans="1:12" ht="15.75" thickBot="1">
      <c r="A281" s="266"/>
      <c r="B281" s="267"/>
      <c r="C281" s="267"/>
      <c r="D281" s="267"/>
      <c r="E281" s="267"/>
      <c r="F281" s="268"/>
      <c r="G281" s="269">
        <v>41299</v>
      </c>
      <c r="H281" s="271">
        <v>549</v>
      </c>
      <c r="I281" s="271">
        <v>0</v>
      </c>
      <c r="J281" s="330">
        <f t="shared" si="4"/>
        <v>549</v>
      </c>
      <c r="K281" s="308"/>
      <c r="L281" s="274"/>
    </row>
    <row r="282" spans="1:12" ht="15.75" thickBot="1">
      <c r="A282" s="275"/>
      <c r="B282" s="276" t="s">
        <v>342</v>
      </c>
      <c r="C282" s="276"/>
      <c r="D282" s="276"/>
      <c r="E282" s="276"/>
      <c r="F282" s="277"/>
      <c r="G282" s="278"/>
      <c r="H282" s="280"/>
      <c r="I282" s="280"/>
      <c r="J282" s="309">
        <f>J280+J281</f>
        <v>712</v>
      </c>
      <c r="K282" s="310">
        <v>7.43</v>
      </c>
      <c r="L282" s="311">
        <f>J282-K282</f>
        <v>704.57</v>
      </c>
    </row>
    <row r="283" spans="1:12" ht="15">
      <c r="A283" s="284">
        <v>94</v>
      </c>
      <c r="B283" s="285" t="s">
        <v>126</v>
      </c>
      <c r="C283" s="285">
        <v>74</v>
      </c>
      <c r="D283" s="285"/>
      <c r="E283" s="285" t="s">
        <v>10</v>
      </c>
      <c r="F283" s="286">
        <v>329422</v>
      </c>
      <c r="G283" s="294">
        <v>41274</v>
      </c>
      <c r="H283" s="288">
        <v>5081</v>
      </c>
      <c r="I283" s="288">
        <v>4931</v>
      </c>
      <c r="J283" s="318">
        <f t="shared" si="4"/>
        <v>150</v>
      </c>
      <c r="K283" s="321"/>
      <c r="L283" s="319"/>
    </row>
    <row r="284" spans="1:12" ht="15.75" thickBot="1">
      <c r="A284" s="266"/>
      <c r="B284" s="267"/>
      <c r="C284" s="267"/>
      <c r="D284" s="267"/>
      <c r="E284" s="267"/>
      <c r="F284" s="268"/>
      <c r="G284" s="269">
        <v>41299</v>
      </c>
      <c r="H284" s="271">
        <v>389</v>
      </c>
      <c r="I284" s="271">
        <v>0</v>
      </c>
      <c r="J284" s="330">
        <f t="shared" si="4"/>
        <v>389</v>
      </c>
      <c r="K284" s="308"/>
      <c r="L284" s="274"/>
    </row>
    <row r="285" spans="1:12" ht="15.75" thickBot="1">
      <c r="A285" s="275"/>
      <c r="B285" s="276" t="s">
        <v>342</v>
      </c>
      <c r="C285" s="276"/>
      <c r="D285" s="276"/>
      <c r="E285" s="276"/>
      <c r="F285" s="277"/>
      <c r="G285" s="278"/>
      <c r="H285" s="280"/>
      <c r="I285" s="280"/>
      <c r="J285" s="309">
        <f>J283+J284</f>
        <v>539</v>
      </c>
      <c r="K285" s="310">
        <v>25.76</v>
      </c>
      <c r="L285" s="311">
        <f>J285-K285</f>
        <v>513.24</v>
      </c>
    </row>
    <row r="286" spans="1:12" ht="15">
      <c r="A286" s="284">
        <v>95</v>
      </c>
      <c r="B286" s="285" t="s">
        <v>126</v>
      </c>
      <c r="C286" s="285">
        <v>26</v>
      </c>
      <c r="D286" s="285"/>
      <c r="E286" s="285" t="s">
        <v>10</v>
      </c>
      <c r="F286" s="286">
        <v>332621</v>
      </c>
      <c r="G286" s="338">
        <v>41274</v>
      </c>
      <c r="H286" s="288">
        <v>4511</v>
      </c>
      <c r="I286" s="288">
        <v>4423</v>
      </c>
      <c r="J286" s="318">
        <f t="shared" si="4"/>
        <v>88</v>
      </c>
      <c r="K286" s="321"/>
      <c r="L286" s="319"/>
    </row>
    <row r="287" spans="1:12" ht="15.75" thickBot="1">
      <c r="A287" s="266"/>
      <c r="B287" s="267"/>
      <c r="C287" s="267"/>
      <c r="D287" s="267"/>
      <c r="E287" s="267"/>
      <c r="F287" s="268"/>
      <c r="G287" s="269">
        <v>41299</v>
      </c>
      <c r="H287" s="271">
        <v>290</v>
      </c>
      <c r="I287" s="271">
        <v>0</v>
      </c>
      <c r="J287" s="330">
        <f t="shared" si="4"/>
        <v>290</v>
      </c>
      <c r="K287" s="308"/>
      <c r="L287" s="274"/>
    </row>
    <row r="288" spans="1:12" ht="15.75" thickBot="1">
      <c r="A288" s="275"/>
      <c r="B288" s="276" t="s">
        <v>342</v>
      </c>
      <c r="C288" s="276"/>
      <c r="D288" s="276"/>
      <c r="E288" s="276"/>
      <c r="F288" s="277"/>
      <c r="G288" s="278"/>
      <c r="H288" s="280"/>
      <c r="I288" s="280"/>
      <c r="J288" s="309">
        <f>J286+J287</f>
        <v>378</v>
      </c>
      <c r="K288" s="310">
        <v>34.037</v>
      </c>
      <c r="L288" s="311">
        <f>J288-K288</f>
        <v>343.963</v>
      </c>
    </row>
    <row r="289" spans="1:12" ht="15">
      <c r="A289" s="284">
        <v>96</v>
      </c>
      <c r="B289" s="285" t="s">
        <v>126</v>
      </c>
      <c r="C289" s="285" t="s">
        <v>57</v>
      </c>
      <c r="D289" s="285"/>
      <c r="E289" s="285" t="s">
        <v>10</v>
      </c>
      <c r="F289" s="286">
        <v>332953</v>
      </c>
      <c r="G289" s="294">
        <v>41274</v>
      </c>
      <c r="H289" s="288">
        <v>11815</v>
      </c>
      <c r="I289" s="288">
        <v>11601</v>
      </c>
      <c r="J289" s="318">
        <f t="shared" si="4"/>
        <v>214</v>
      </c>
      <c r="K289" s="321">
        <v>0</v>
      </c>
      <c r="L289" s="319"/>
    </row>
    <row r="290" spans="1:12" ht="15.75" thickBot="1">
      <c r="A290" s="266"/>
      <c r="B290" s="267"/>
      <c r="C290" s="267"/>
      <c r="D290" s="267"/>
      <c r="E290" s="267"/>
      <c r="F290" s="268"/>
      <c r="G290" s="269">
        <v>41299</v>
      </c>
      <c r="H290" s="271">
        <v>715</v>
      </c>
      <c r="I290" s="271">
        <v>0</v>
      </c>
      <c r="J290" s="330">
        <f t="shared" si="4"/>
        <v>715</v>
      </c>
      <c r="K290" s="308">
        <v>0</v>
      </c>
      <c r="L290" s="274"/>
    </row>
    <row r="291" spans="1:12" ht="15.75" thickBot="1">
      <c r="A291" s="275"/>
      <c r="B291" s="276" t="s">
        <v>342</v>
      </c>
      <c r="C291" s="276"/>
      <c r="D291" s="276"/>
      <c r="E291" s="276"/>
      <c r="F291" s="277"/>
      <c r="G291" s="278"/>
      <c r="H291" s="280"/>
      <c r="I291" s="280"/>
      <c r="J291" s="309">
        <f>J289+J290</f>
        <v>929</v>
      </c>
      <c r="K291" s="310">
        <v>0</v>
      </c>
      <c r="L291" s="311">
        <f>J291-K291</f>
        <v>929</v>
      </c>
    </row>
    <row r="292" spans="1:12" ht="15.75" thickBot="1">
      <c r="A292" s="275">
        <v>97</v>
      </c>
      <c r="B292" s="276" t="s">
        <v>126</v>
      </c>
      <c r="C292" s="276">
        <v>11</v>
      </c>
      <c r="D292" s="276"/>
      <c r="E292" s="276" t="s">
        <v>10</v>
      </c>
      <c r="F292" s="277">
        <v>333446</v>
      </c>
      <c r="G292" s="278">
        <v>41274</v>
      </c>
      <c r="H292" s="435" t="s">
        <v>305</v>
      </c>
      <c r="I292" s="436"/>
      <c r="J292" s="436"/>
      <c r="K292" s="310">
        <v>55</v>
      </c>
      <c r="L292" s="311"/>
    </row>
    <row r="293" spans="1:14" ht="15">
      <c r="A293" s="284">
        <v>98</v>
      </c>
      <c r="B293" s="285" t="s">
        <v>126</v>
      </c>
      <c r="C293" s="285">
        <v>35</v>
      </c>
      <c r="D293" s="285"/>
      <c r="E293" s="285" t="s">
        <v>10</v>
      </c>
      <c r="F293" s="286">
        <v>334651</v>
      </c>
      <c r="G293" s="294">
        <v>41274</v>
      </c>
      <c r="H293" s="288">
        <v>7887</v>
      </c>
      <c r="I293" s="288">
        <v>7693</v>
      </c>
      <c r="J293" s="318">
        <f>H293-I293</f>
        <v>194</v>
      </c>
      <c r="K293" s="66"/>
      <c r="L293" s="319"/>
      <c r="M293" s="217"/>
      <c r="N293" s="19"/>
    </row>
    <row r="294" spans="1:12" ht="15.75" thickBot="1">
      <c r="A294" s="266"/>
      <c r="B294" s="267"/>
      <c r="C294" s="267"/>
      <c r="D294" s="267"/>
      <c r="E294" s="267"/>
      <c r="F294" s="268"/>
      <c r="G294" s="269">
        <v>41299</v>
      </c>
      <c r="H294" s="271">
        <v>550</v>
      </c>
      <c r="I294" s="271">
        <v>0</v>
      </c>
      <c r="J294" s="307">
        <f aca="true" t="shared" si="5" ref="J294:J300">H294-I294</f>
        <v>550</v>
      </c>
      <c r="K294" s="273"/>
      <c r="L294" s="274"/>
    </row>
    <row r="295" spans="1:12" ht="15.75" thickBot="1">
      <c r="A295" s="275"/>
      <c r="B295" s="276" t="s">
        <v>342</v>
      </c>
      <c r="C295" s="276"/>
      <c r="D295" s="276"/>
      <c r="E295" s="276"/>
      <c r="F295" s="277"/>
      <c r="G295" s="278"/>
      <c r="H295" s="280"/>
      <c r="I295" s="280"/>
      <c r="J295" s="309">
        <f>J293+J294</f>
        <v>744</v>
      </c>
      <c r="K295" s="310">
        <v>61.51</v>
      </c>
      <c r="L295" s="311">
        <f>J295-K295</f>
        <v>682.49</v>
      </c>
    </row>
    <row r="296" spans="1:12" ht="15">
      <c r="A296" s="284">
        <v>99</v>
      </c>
      <c r="B296" s="285" t="s">
        <v>126</v>
      </c>
      <c r="C296" s="285">
        <v>10</v>
      </c>
      <c r="D296" s="285"/>
      <c r="E296" s="285" t="s">
        <v>10</v>
      </c>
      <c r="F296" s="286">
        <v>340683</v>
      </c>
      <c r="G296" s="294">
        <v>41274</v>
      </c>
      <c r="H296" s="288">
        <v>9212</v>
      </c>
      <c r="I296" s="288">
        <v>9052</v>
      </c>
      <c r="J296" s="318">
        <f t="shared" si="5"/>
        <v>160</v>
      </c>
      <c r="K296" s="321"/>
      <c r="L296" s="319"/>
    </row>
    <row r="297" spans="1:12" ht="15.75" thickBot="1">
      <c r="A297" s="266"/>
      <c r="B297" s="267"/>
      <c r="C297" s="267"/>
      <c r="D297" s="267"/>
      <c r="E297" s="267"/>
      <c r="F297" s="268"/>
      <c r="G297" s="269">
        <v>41299</v>
      </c>
      <c r="H297" s="271">
        <v>539</v>
      </c>
      <c r="I297" s="271">
        <v>0</v>
      </c>
      <c r="J297" s="307">
        <f t="shared" si="5"/>
        <v>539</v>
      </c>
      <c r="K297" s="308"/>
      <c r="L297" s="274"/>
    </row>
    <row r="298" spans="1:12" ht="15.75" thickBot="1">
      <c r="A298" s="275"/>
      <c r="B298" s="276" t="s">
        <v>342</v>
      </c>
      <c r="C298" s="276"/>
      <c r="D298" s="276"/>
      <c r="E298" s="276"/>
      <c r="F298" s="277"/>
      <c r="G298" s="278"/>
      <c r="H298" s="280"/>
      <c r="I298" s="280"/>
      <c r="J298" s="309">
        <f>J296+J297</f>
        <v>699</v>
      </c>
      <c r="K298" s="310">
        <v>13</v>
      </c>
      <c r="L298" s="311">
        <f>J298-K298</f>
        <v>686</v>
      </c>
    </row>
    <row r="299" spans="1:12" ht="15">
      <c r="A299" s="284">
        <v>100</v>
      </c>
      <c r="B299" s="285" t="s">
        <v>126</v>
      </c>
      <c r="C299" s="285" t="s">
        <v>319</v>
      </c>
      <c r="D299" s="285"/>
      <c r="E299" s="285" t="s">
        <v>10</v>
      </c>
      <c r="F299" s="286">
        <v>341783</v>
      </c>
      <c r="G299" s="294">
        <v>41274</v>
      </c>
      <c r="H299" s="288">
        <v>18487</v>
      </c>
      <c r="I299" s="288">
        <v>18056</v>
      </c>
      <c r="J299" s="318">
        <f>H299-I299</f>
        <v>431</v>
      </c>
      <c r="K299" s="321"/>
      <c r="L299" s="319"/>
    </row>
    <row r="300" spans="1:12" ht="15.75" thickBot="1">
      <c r="A300" s="266"/>
      <c r="B300" s="267"/>
      <c r="C300" s="267"/>
      <c r="D300" s="267"/>
      <c r="E300" s="267"/>
      <c r="F300" s="268"/>
      <c r="G300" s="269">
        <v>41299</v>
      </c>
      <c r="H300" s="271">
        <v>1307</v>
      </c>
      <c r="I300" s="271">
        <v>0</v>
      </c>
      <c r="J300" s="307">
        <f t="shared" si="5"/>
        <v>1307</v>
      </c>
      <c r="K300" s="308"/>
      <c r="L300" s="274"/>
    </row>
    <row r="301" spans="1:12" ht="17.25" customHeight="1" thickBot="1">
      <c r="A301" s="296"/>
      <c r="B301" s="297" t="s">
        <v>342</v>
      </c>
      <c r="C301" s="297"/>
      <c r="D301" s="297"/>
      <c r="E301" s="297"/>
      <c r="F301" s="298"/>
      <c r="G301" s="351"/>
      <c r="H301" s="300"/>
      <c r="I301" s="300"/>
      <c r="J301" s="352">
        <f>J299+J300</f>
        <v>1738</v>
      </c>
      <c r="K301" s="353">
        <v>16.38</v>
      </c>
      <c r="L301" s="354">
        <f>J301-K301</f>
        <v>1721.62</v>
      </c>
    </row>
    <row r="302" spans="1:14" ht="15.75" thickBot="1">
      <c r="A302" s="313">
        <v>101</v>
      </c>
      <c r="B302" s="314" t="s">
        <v>126</v>
      </c>
      <c r="C302" s="314">
        <v>63</v>
      </c>
      <c r="D302" s="314"/>
      <c r="E302" s="314" t="s">
        <v>10</v>
      </c>
      <c r="F302" s="306">
        <v>327299</v>
      </c>
      <c r="G302" s="315">
        <v>41274</v>
      </c>
      <c r="H302" s="431" t="s">
        <v>305</v>
      </c>
      <c r="I302" s="432"/>
      <c r="J302" s="432"/>
      <c r="K302" s="328">
        <v>273.1</v>
      </c>
      <c r="L302" s="329"/>
      <c r="M302" s="355"/>
      <c r="N302" s="1"/>
    </row>
    <row r="303" spans="1:12" ht="15">
      <c r="A303" s="284">
        <v>102</v>
      </c>
      <c r="B303" s="285" t="s">
        <v>126</v>
      </c>
      <c r="C303" s="285">
        <v>72</v>
      </c>
      <c r="D303" s="285"/>
      <c r="E303" s="285" t="s">
        <v>10</v>
      </c>
      <c r="F303" s="286">
        <v>344126</v>
      </c>
      <c r="G303" s="294">
        <v>41274</v>
      </c>
      <c r="H303" s="288">
        <v>4768</v>
      </c>
      <c r="I303" s="288">
        <v>4644</v>
      </c>
      <c r="J303" s="318">
        <f>H303-I303</f>
        <v>124</v>
      </c>
      <c r="K303" s="66"/>
      <c r="L303" s="319"/>
    </row>
    <row r="304" spans="1:12" ht="15.75" thickBot="1">
      <c r="A304" s="266"/>
      <c r="B304" s="267"/>
      <c r="C304" s="267"/>
      <c r="D304" s="267"/>
      <c r="E304" s="267"/>
      <c r="F304" s="268"/>
      <c r="G304" s="269">
        <v>41299</v>
      </c>
      <c r="H304" s="271">
        <v>378</v>
      </c>
      <c r="I304" s="271">
        <v>0</v>
      </c>
      <c r="J304" s="307">
        <f aca="true" t="shared" si="6" ref="J304:J366">H304-I304</f>
        <v>378</v>
      </c>
      <c r="K304" s="308"/>
      <c r="L304" s="274"/>
    </row>
    <row r="305" spans="1:12" ht="15.75" thickBot="1">
      <c r="A305" s="275"/>
      <c r="B305" s="276" t="s">
        <v>342</v>
      </c>
      <c r="C305" s="276"/>
      <c r="D305" s="276"/>
      <c r="E305" s="276"/>
      <c r="F305" s="277"/>
      <c r="G305" s="278"/>
      <c r="H305" s="280"/>
      <c r="I305" s="280"/>
      <c r="J305" s="309">
        <f>J303+J304</f>
        <v>502</v>
      </c>
      <c r="K305" s="310">
        <v>38.221</v>
      </c>
      <c r="L305" s="311">
        <f>J305-K305</f>
        <v>463.779</v>
      </c>
    </row>
    <row r="306" spans="1:12" ht="15">
      <c r="A306" s="284">
        <v>103</v>
      </c>
      <c r="B306" s="285" t="s">
        <v>126</v>
      </c>
      <c r="C306" s="285">
        <v>21</v>
      </c>
      <c r="D306" s="285"/>
      <c r="E306" s="285" t="s">
        <v>10</v>
      </c>
      <c r="F306" s="286">
        <v>345942</v>
      </c>
      <c r="G306" s="294">
        <v>41274</v>
      </c>
      <c r="H306" s="288">
        <v>4917</v>
      </c>
      <c r="I306" s="288">
        <v>4728</v>
      </c>
      <c r="J306" s="318">
        <f t="shared" si="6"/>
        <v>189</v>
      </c>
      <c r="K306" s="66"/>
      <c r="L306" s="319"/>
    </row>
    <row r="307" spans="1:12" ht="15.75" thickBot="1">
      <c r="A307" s="266"/>
      <c r="B307" s="267"/>
      <c r="C307" s="267"/>
      <c r="D307" s="267"/>
      <c r="E307" s="267"/>
      <c r="F307" s="268"/>
      <c r="G307" s="269">
        <v>41299</v>
      </c>
      <c r="H307" s="271">
        <v>668</v>
      </c>
      <c r="I307" s="271">
        <v>0</v>
      </c>
      <c r="J307" s="307">
        <f t="shared" si="6"/>
        <v>668</v>
      </c>
      <c r="K307" s="308"/>
      <c r="L307" s="274"/>
    </row>
    <row r="308" spans="1:12" ht="15.75" thickBot="1">
      <c r="A308" s="275"/>
      <c r="B308" s="276" t="s">
        <v>342</v>
      </c>
      <c r="C308" s="276"/>
      <c r="D308" s="276"/>
      <c r="E308" s="276"/>
      <c r="F308" s="277"/>
      <c r="G308" s="278"/>
      <c r="H308" s="280"/>
      <c r="I308" s="280"/>
      <c r="J308" s="309">
        <f>J306+J307</f>
        <v>857</v>
      </c>
      <c r="K308" s="310">
        <v>119.55</v>
      </c>
      <c r="L308" s="311">
        <f>J308-K308</f>
        <v>737.45</v>
      </c>
    </row>
    <row r="309" spans="1:12" ht="15">
      <c r="A309" s="284">
        <v>104</v>
      </c>
      <c r="B309" s="285" t="s">
        <v>117</v>
      </c>
      <c r="C309" s="285">
        <v>10</v>
      </c>
      <c r="D309" s="285"/>
      <c r="E309" s="285" t="s">
        <v>10</v>
      </c>
      <c r="F309" s="286">
        <v>327290</v>
      </c>
      <c r="G309" s="338">
        <v>41274</v>
      </c>
      <c r="H309" s="288">
        <v>21280</v>
      </c>
      <c r="I309" s="288">
        <v>20850</v>
      </c>
      <c r="J309" s="318">
        <f t="shared" si="6"/>
        <v>430</v>
      </c>
      <c r="K309" s="66"/>
      <c r="L309" s="319"/>
    </row>
    <row r="310" spans="1:12" ht="15.75" thickBot="1">
      <c r="A310" s="266"/>
      <c r="B310" s="267"/>
      <c r="C310" s="267"/>
      <c r="D310" s="267"/>
      <c r="E310" s="267"/>
      <c r="F310" s="268"/>
      <c r="G310" s="269">
        <v>41299</v>
      </c>
      <c r="H310" s="271">
        <v>1439</v>
      </c>
      <c r="I310" s="271">
        <v>0</v>
      </c>
      <c r="J310" s="307">
        <f t="shared" si="6"/>
        <v>1439</v>
      </c>
      <c r="K310" s="273"/>
      <c r="L310" s="274"/>
    </row>
    <row r="311" spans="1:12" ht="15.75" thickBot="1">
      <c r="A311" s="275"/>
      <c r="B311" s="276" t="s">
        <v>342</v>
      </c>
      <c r="C311" s="276"/>
      <c r="D311" s="276"/>
      <c r="E311" s="276"/>
      <c r="F311" s="277"/>
      <c r="G311" s="278"/>
      <c r="H311" s="280"/>
      <c r="I311" s="280"/>
      <c r="J311" s="309">
        <f>J309+J310</f>
        <v>1869</v>
      </c>
      <c r="K311" s="310">
        <v>0</v>
      </c>
      <c r="L311" s="311">
        <f>J311-K311</f>
        <v>1869</v>
      </c>
    </row>
    <row r="312" spans="1:12" ht="15">
      <c r="A312" s="284">
        <v>105</v>
      </c>
      <c r="B312" s="285" t="s">
        <v>117</v>
      </c>
      <c r="C312" s="285">
        <v>15</v>
      </c>
      <c r="D312" s="285"/>
      <c r="E312" s="285" t="s">
        <v>10</v>
      </c>
      <c r="F312" s="286">
        <v>329402</v>
      </c>
      <c r="G312" s="294">
        <v>41274</v>
      </c>
      <c r="H312" s="288">
        <v>4596</v>
      </c>
      <c r="I312" s="288">
        <v>4575</v>
      </c>
      <c r="J312" s="318">
        <f t="shared" si="6"/>
        <v>21</v>
      </c>
      <c r="K312" s="321"/>
      <c r="L312" s="319"/>
    </row>
    <row r="313" spans="1:12" ht="15.75" thickBot="1">
      <c r="A313" s="266"/>
      <c r="B313" s="267"/>
      <c r="C313" s="267"/>
      <c r="D313" s="267"/>
      <c r="E313" s="267"/>
      <c r="F313" s="268"/>
      <c r="G313" s="269">
        <v>41299</v>
      </c>
      <c r="H313" s="271">
        <v>367</v>
      </c>
      <c r="I313" s="271">
        <v>0</v>
      </c>
      <c r="J313" s="307">
        <f t="shared" si="6"/>
        <v>367</v>
      </c>
      <c r="K313" s="308"/>
      <c r="L313" s="274"/>
    </row>
    <row r="314" spans="1:12" ht="15" customHeight="1" thickBot="1">
      <c r="A314" s="275"/>
      <c r="B314" s="276" t="s">
        <v>342</v>
      </c>
      <c r="C314" s="276"/>
      <c r="D314" s="276"/>
      <c r="E314" s="276"/>
      <c r="F314" s="277"/>
      <c r="G314" s="278"/>
      <c r="H314" s="280"/>
      <c r="I314" s="280"/>
      <c r="J314" s="309">
        <f>J312+J313</f>
        <v>388</v>
      </c>
      <c r="K314" s="310">
        <v>22.83</v>
      </c>
      <c r="L314" s="311">
        <f>J314-K314</f>
        <v>365.17</v>
      </c>
    </row>
    <row r="315" spans="1:12" ht="15">
      <c r="A315" s="284">
        <v>106</v>
      </c>
      <c r="B315" s="285" t="s">
        <v>117</v>
      </c>
      <c r="C315" s="285">
        <v>9</v>
      </c>
      <c r="D315" s="285"/>
      <c r="E315" s="285" t="s">
        <v>10</v>
      </c>
      <c r="F315" s="286">
        <v>329409</v>
      </c>
      <c r="G315" s="338">
        <v>41274</v>
      </c>
      <c r="H315" s="288">
        <v>13971</v>
      </c>
      <c r="I315" s="288">
        <v>13677</v>
      </c>
      <c r="J315" s="318">
        <f t="shared" si="6"/>
        <v>294</v>
      </c>
      <c r="K315" s="321"/>
      <c r="L315" s="319"/>
    </row>
    <row r="316" spans="1:12" ht="15.75" thickBot="1">
      <c r="A316" s="266"/>
      <c r="B316" s="267"/>
      <c r="C316" s="267"/>
      <c r="D316" s="267"/>
      <c r="E316" s="267"/>
      <c r="F316" s="268"/>
      <c r="G316" s="269">
        <v>41299</v>
      </c>
      <c r="H316" s="271">
        <v>910</v>
      </c>
      <c r="I316" s="271">
        <v>0</v>
      </c>
      <c r="J316" s="307">
        <f t="shared" si="6"/>
        <v>910</v>
      </c>
      <c r="K316" s="308"/>
      <c r="L316" s="274"/>
    </row>
    <row r="317" spans="1:12" ht="15.75" thickBot="1">
      <c r="A317" s="275"/>
      <c r="B317" s="276" t="s">
        <v>342</v>
      </c>
      <c r="C317" s="276"/>
      <c r="D317" s="276"/>
      <c r="E317" s="276"/>
      <c r="F317" s="277"/>
      <c r="G317" s="278"/>
      <c r="H317" s="280"/>
      <c r="I317" s="280"/>
      <c r="J317" s="309">
        <f>J315+J316</f>
        <v>1204</v>
      </c>
      <c r="K317" s="310">
        <v>8</v>
      </c>
      <c r="L317" s="311">
        <f>J317-K317</f>
        <v>1196</v>
      </c>
    </row>
    <row r="318" spans="1:12" ht="15">
      <c r="A318" s="284">
        <v>107</v>
      </c>
      <c r="B318" s="285" t="s">
        <v>117</v>
      </c>
      <c r="C318" s="285">
        <v>32</v>
      </c>
      <c r="D318" s="285"/>
      <c r="E318" s="285" t="s">
        <v>10</v>
      </c>
      <c r="F318" s="286">
        <v>335555</v>
      </c>
      <c r="G318" s="294">
        <v>41274</v>
      </c>
      <c r="H318" s="288">
        <v>9029</v>
      </c>
      <c r="I318" s="288">
        <v>8830</v>
      </c>
      <c r="J318" s="318">
        <f t="shared" si="6"/>
        <v>199</v>
      </c>
      <c r="K318" s="321"/>
      <c r="L318" s="319"/>
    </row>
    <row r="319" spans="1:12" ht="15.75" thickBot="1">
      <c r="A319" s="266"/>
      <c r="B319" s="267"/>
      <c r="C319" s="267"/>
      <c r="D319" s="267"/>
      <c r="E319" s="267"/>
      <c r="F319" s="268"/>
      <c r="G319" s="269">
        <v>41299</v>
      </c>
      <c r="H319" s="271">
        <v>572</v>
      </c>
      <c r="I319" s="271">
        <v>0</v>
      </c>
      <c r="J319" s="307">
        <f t="shared" si="6"/>
        <v>572</v>
      </c>
      <c r="K319" s="308"/>
      <c r="L319" s="274"/>
    </row>
    <row r="320" spans="1:12" ht="15.75" thickBot="1">
      <c r="A320" s="275"/>
      <c r="B320" s="276" t="s">
        <v>342</v>
      </c>
      <c r="C320" s="276"/>
      <c r="D320" s="276"/>
      <c r="E320" s="276"/>
      <c r="F320" s="277"/>
      <c r="G320" s="278"/>
      <c r="H320" s="280"/>
      <c r="I320" s="280"/>
      <c r="J320" s="309">
        <f>J318+J319</f>
        <v>771</v>
      </c>
      <c r="K320" s="310">
        <v>17</v>
      </c>
      <c r="L320" s="311">
        <f>J320-K320</f>
        <v>754</v>
      </c>
    </row>
    <row r="321" spans="1:12" ht="15">
      <c r="A321" s="284">
        <v>108</v>
      </c>
      <c r="B321" s="285" t="s">
        <v>117</v>
      </c>
      <c r="C321" s="285">
        <v>31</v>
      </c>
      <c r="D321" s="285"/>
      <c r="E321" s="285" t="s">
        <v>10</v>
      </c>
      <c r="F321" s="286">
        <v>335562</v>
      </c>
      <c r="G321" s="338">
        <v>41274</v>
      </c>
      <c r="H321" s="288">
        <v>5124</v>
      </c>
      <c r="I321" s="288">
        <v>5019</v>
      </c>
      <c r="J321" s="318">
        <f t="shared" si="6"/>
        <v>105</v>
      </c>
      <c r="K321" s="321"/>
      <c r="L321" s="319"/>
    </row>
    <row r="322" spans="1:12" ht="15.75" thickBot="1">
      <c r="A322" s="266"/>
      <c r="B322" s="267"/>
      <c r="C322" s="267"/>
      <c r="D322" s="267"/>
      <c r="E322" s="267"/>
      <c r="F322" s="268"/>
      <c r="G322" s="269">
        <v>41299</v>
      </c>
      <c r="H322" s="271">
        <v>347</v>
      </c>
      <c r="I322" s="271">
        <v>0</v>
      </c>
      <c r="J322" s="307">
        <f t="shared" si="6"/>
        <v>347</v>
      </c>
      <c r="K322" s="308"/>
      <c r="L322" s="274"/>
    </row>
    <row r="323" spans="1:12" ht="15.75" thickBot="1">
      <c r="A323" s="275"/>
      <c r="B323" s="276" t="s">
        <v>342</v>
      </c>
      <c r="C323" s="276"/>
      <c r="D323" s="276"/>
      <c r="E323" s="276"/>
      <c r="F323" s="277"/>
      <c r="G323" s="278"/>
      <c r="H323" s="280"/>
      <c r="I323" s="280"/>
      <c r="J323" s="309">
        <f>J321+J322</f>
        <v>452</v>
      </c>
      <c r="K323" s="310">
        <v>5</v>
      </c>
      <c r="L323" s="311">
        <f>J323-K323</f>
        <v>447</v>
      </c>
    </row>
    <row r="324" spans="1:12" ht="15">
      <c r="A324" s="284">
        <v>109</v>
      </c>
      <c r="B324" s="285" t="s">
        <v>117</v>
      </c>
      <c r="C324" s="285">
        <v>36</v>
      </c>
      <c r="D324" s="285"/>
      <c r="E324" s="285" t="s">
        <v>10</v>
      </c>
      <c r="F324" s="286">
        <v>337867</v>
      </c>
      <c r="G324" s="294">
        <v>41274</v>
      </c>
      <c r="H324" s="288">
        <v>7851</v>
      </c>
      <c r="I324" s="288">
        <v>7682</v>
      </c>
      <c r="J324" s="318">
        <f t="shared" si="6"/>
        <v>169</v>
      </c>
      <c r="K324" s="66"/>
      <c r="L324" s="319"/>
    </row>
    <row r="325" spans="1:12" ht="15.75" thickBot="1">
      <c r="A325" s="266"/>
      <c r="B325" s="267"/>
      <c r="C325" s="267"/>
      <c r="D325" s="267"/>
      <c r="E325" s="267"/>
      <c r="F325" s="268"/>
      <c r="G325" s="269">
        <v>41299</v>
      </c>
      <c r="H325" s="271">
        <v>558</v>
      </c>
      <c r="I325" s="271">
        <v>0</v>
      </c>
      <c r="J325" s="307">
        <f t="shared" si="6"/>
        <v>558</v>
      </c>
      <c r="K325" s="273"/>
      <c r="L325" s="274"/>
    </row>
    <row r="326" spans="1:12" ht="15.75" thickBot="1">
      <c r="A326" s="275"/>
      <c r="B326" s="276" t="s">
        <v>342</v>
      </c>
      <c r="C326" s="276"/>
      <c r="D326" s="276"/>
      <c r="E326" s="276"/>
      <c r="F326" s="277"/>
      <c r="G326" s="278"/>
      <c r="H326" s="280"/>
      <c r="I326" s="280"/>
      <c r="J326" s="309">
        <f>J324+J325</f>
        <v>727</v>
      </c>
      <c r="K326" s="310">
        <v>65.204</v>
      </c>
      <c r="L326" s="311">
        <f>J326-K326</f>
        <v>661.796</v>
      </c>
    </row>
    <row r="327" spans="1:12" ht="15">
      <c r="A327" s="284">
        <v>110</v>
      </c>
      <c r="B327" s="285" t="s">
        <v>117</v>
      </c>
      <c r="C327" s="285">
        <v>33</v>
      </c>
      <c r="D327" s="285"/>
      <c r="E327" s="285" t="s">
        <v>10</v>
      </c>
      <c r="F327" s="286">
        <v>337874</v>
      </c>
      <c r="G327" s="338">
        <v>41274</v>
      </c>
      <c r="H327" s="288">
        <v>10002</v>
      </c>
      <c r="I327" s="288">
        <v>9838</v>
      </c>
      <c r="J327" s="318">
        <f t="shared" si="6"/>
        <v>164</v>
      </c>
      <c r="K327" s="321"/>
      <c r="L327" s="319"/>
    </row>
    <row r="328" spans="1:12" ht="15.75" thickBot="1">
      <c r="A328" s="266"/>
      <c r="B328" s="267"/>
      <c r="C328" s="267"/>
      <c r="D328" s="267"/>
      <c r="E328" s="267"/>
      <c r="F328" s="268"/>
      <c r="G328" s="269">
        <v>41299</v>
      </c>
      <c r="H328" s="271">
        <v>704</v>
      </c>
      <c r="I328" s="271">
        <v>0</v>
      </c>
      <c r="J328" s="307">
        <f t="shared" si="6"/>
        <v>704</v>
      </c>
      <c r="K328" s="308"/>
      <c r="L328" s="274"/>
    </row>
    <row r="329" spans="1:12" ht="15.75" thickBot="1">
      <c r="A329" s="275"/>
      <c r="B329" s="276" t="s">
        <v>342</v>
      </c>
      <c r="C329" s="276"/>
      <c r="D329" s="276"/>
      <c r="E329" s="276"/>
      <c r="F329" s="277"/>
      <c r="G329" s="278"/>
      <c r="H329" s="280"/>
      <c r="I329" s="280"/>
      <c r="J329" s="309">
        <f>J327+J328</f>
        <v>868</v>
      </c>
      <c r="K329" s="310">
        <v>49.31</v>
      </c>
      <c r="L329" s="311">
        <f>J329-K329</f>
        <v>818.69</v>
      </c>
    </row>
    <row r="330" spans="1:12" ht="15">
      <c r="A330" s="284">
        <v>111</v>
      </c>
      <c r="B330" s="285" t="s">
        <v>117</v>
      </c>
      <c r="C330" s="285">
        <v>3</v>
      </c>
      <c r="D330" s="285"/>
      <c r="E330" s="285" t="s">
        <v>10</v>
      </c>
      <c r="F330" s="286">
        <v>338868</v>
      </c>
      <c r="G330" s="294">
        <v>41274</v>
      </c>
      <c r="H330" s="288">
        <v>14340</v>
      </c>
      <c r="I330" s="288">
        <v>14060</v>
      </c>
      <c r="J330" s="318">
        <f t="shared" si="6"/>
        <v>280</v>
      </c>
      <c r="K330" s="321"/>
      <c r="L330" s="319"/>
    </row>
    <row r="331" spans="1:12" ht="15.75" thickBot="1">
      <c r="A331" s="266"/>
      <c r="B331" s="267"/>
      <c r="C331" s="267"/>
      <c r="D331" s="267"/>
      <c r="E331" s="267"/>
      <c r="F331" s="268"/>
      <c r="G331" s="269">
        <v>41299</v>
      </c>
      <c r="H331" s="271">
        <v>937</v>
      </c>
      <c r="I331" s="271">
        <v>0</v>
      </c>
      <c r="J331" s="307">
        <f t="shared" si="6"/>
        <v>937</v>
      </c>
      <c r="K331" s="308"/>
      <c r="L331" s="274"/>
    </row>
    <row r="332" spans="1:12" ht="15.75" thickBot="1">
      <c r="A332" s="275"/>
      <c r="B332" s="276" t="s">
        <v>342</v>
      </c>
      <c r="C332" s="276"/>
      <c r="D332" s="276"/>
      <c r="E332" s="276"/>
      <c r="F332" s="277"/>
      <c r="G332" s="278"/>
      <c r="H332" s="280"/>
      <c r="I332" s="280"/>
      <c r="J332" s="309">
        <f>J330+J331</f>
        <v>1217</v>
      </c>
      <c r="K332" s="310">
        <v>6.09</v>
      </c>
      <c r="L332" s="311">
        <f>J332-K332</f>
        <v>1210.91</v>
      </c>
    </row>
    <row r="333" spans="1:12" ht="15">
      <c r="A333" s="284">
        <v>112</v>
      </c>
      <c r="B333" s="285" t="s">
        <v>117</v>
      </c>
      <c r="C333" s="285">
        <v>25</v>
      </c>
      <c r="D333" s="285"/>
      <c r="E333" s="285" t="s">
        <v>10</v>
      </c>
      <c r="F333" s="286">
        <v>338869</v>
      </c>
      <c r="G333" s="338">
        <v>41274</v>
      </c>
      <c r="H333" s="288">
        <v>15674</v>
      </c>
      <c r="I333" s="288">
        <v>15652</v>
      </c>
      <c r="J333" s="318">
        <f t="shared" si="6"/>
        <v>22</v>
      </c>
      <c r="K333" s="321"/>
      <c r="L333" s="319"/>
    </row>
    <row r="334" spans="1:12" ht="15.75" thickBot="1">
      <c r="A334" s="266"/>
      <c r="B334" s="267"/>
      <c r="C334" s="267"/>
      <c r="D334" s="267"/>
      <c r="E334" s="267"/>
      <c r="F334" s="268"/>
      <c r="G334" s="269">
        <v>41299</v>
      </c>
      <c r="H334" s="271">
        <v>1028</v>
      </c>
      <c r="I334" s="271">
        <v>0</v>
      </c>
      <c r="J334" s="307">
        <f t="shared" si="6"/>
        <v>1028</v>
      </c>
      <c r="K334" s="308"/>
      <c r="L334" s="274"/>
    </row>
    <row r="335" spans="1:14" ht="15.75" thickBot="1">
      <c r="A335" s="275"/>
      <c r="B335" s="276" t="s">
        <v>342</v>
      </c>
      <c r="C335" s="276"/>
      <c r="D335" s="276"/>
      <c r="E335" s="276"/>
      <c r="F335" s="277"/>
      <c r="G335" s="278"/>
      <c r="H335" s="280"/>
      <c r="I335" s="280"/>
      <c r="J335" s="309">
        <f>J333+J334</f>
        <v>1050</v>
      </c>
      <c r="K335" s="310">
        <v>48</v>
      </c>
      <c r="L335" s="311">
        <f>J335-K335</f>
        <v>1002</v>
      </c>
      <c r="M335" s="355"/>
      <c r="N335" s="1"/>
    </row>
    <row r="336" spans="1:12" ht="15">
      <c r="A336" s="284">
        <v>113</v>
      </c>
      <c r="B336" s="285" t="s">
        <v>117</v>
      </c>
      <c r="C336" s="285" t="s">
        <v>320</v>
      </c>
      <c r="D336" s="285"/>
      <c r="E336" s="285" t="s">
        <v>10</v>
      </c>
      <c r="F336" s="286">
        <v>338969</v>
      </c>
      <c r="G336" s="294">
        <v>41274</v>
      </c>
      <c r="H336" s="288">
        <v>10479</v>
      </c>
      <c r="I336" s="288">
        <v>10269</v>
      </c>
      <c r="J336" s="318">
        <f t="shared" si="6"/>
        <v>210</v>
      </c>
      <c r="K336" s="66"/>
      <c r="L336" s="319"/>
    </row>
    <row r="337" spans="1:12" ht="15.75" thickBot="1">
      <c r="A337" s="266"/>
      <c r="B337" s="267"/>
      <c r="C337" s="267"/>
      <c r="D337" s="267"/>
      <c r="E337" s="267"/>
      <c r="F337" s="268"/>
      <c r="G337" s="269">
        <v>41299</v>
      </c>
      <c r="H337" s="271">
        <v>679</v>
      </c>
      <c r="I337" s="271">
        <v>0</v>
      </c>
      <c r="J337" s="307">
        <f t="shared" si="6"/>
        <v>679</v>
      </c>
      <c r="K337" s="273"/>
      <c r="L337" s="274"/>
    </row>
    <row r="338" spans="1:12" ht="15.75" thickBot="1">
      <c r="A338" s="275"/>
      <c r="B338" s="276" t="s">
        <v>342</v>
      </c>
      <c r="C338" s="276"/>
      <c r="D338" s="276"/>
      <c r="E338" s="276"/>
      <c r="F338" s="277"/>
      <c r="G338" s="278"/>
      <c r="H338" s="280"/>
      <c r="I338" s="280"/>
      <c r="J338" s="309">
        <f>J336+J337</f>
        <v>889</v>
      </c>
      <c r="K338" s="310">
        <v>47</v>
      </c>
      <c r="L338" s="311">
        <f>J338-K338</f>
        <v>842</v>
      </c>
    </row>
    <row r="339" spans="1:12" ht="15">
      <c r="A339" s="284">
        <v>114</v>
      </c>
      <c r="B339" s="285" t="s">
        <v>117</v>
      </c>
      <c r="C339" s="285">
        <v>37</v>
      </c>
      <c r="D339" s="285"/>
      <c r="E339" s="285" t="s">
        <v>10</v>
      </c>
      <c r="F339" s="286">
        <v>338975</v>
      </c>
      <c r="G339" s="338">
        <v>41274</v>
      </c>
      <c r="H339" s="288">
        <v>11138</v>
      </c>
      <c r="I339" s="288">
        <v>10919</v>
      </c>
      <c r="J339" s="318">
        <f t="shared" si="6"/>
        <v>219</v>
      </c>
      <c r="K339" s="321"/>
      <c r="L339" s="319"/>
    </row>
    <row r="340" spans="1:12" ht="15.75" thickBot="1">
      <c r="A340" s="266"/>
      <c r="B340" s="267"/>
      <c r="C340" s="267"/>
      <c r="D340" s="267"/>
      <c r="E340" s="267"/>
      <c r="F340" s="268"/>
      <c r="G340" s="269">
        <v>41299</v>
      </c>
      <c r="H340" s="271">
        <v>714</v>
      </c>
      <c r="I340" s="271">
        <v>0</v>
      </c>
      <c r="J340" s="307">
        <f t="shared" si="6"/>
        <v>714</v>
      </c>
      <c r="K340" s="308"/>
      <c r="L340" s="274"/>
    </row>
    <row r="341" spans="1:12" ht="15.75" thickBot="1">
      <c r="A341" s="275"/>
      <c r="B341" s="276" t="s">
        <v>342</v>
      </c>
      <c r="C341" s="276"/>
      <c r="D341" s="276"/>
      <c r="E341" s="276"/>
      <c r="F341" s="277"/>
      <c r="G341" s="278"/>
      <c r="H341" s="280"/>
      <c r="I341" s="280"/>
      <c r="J341" s="309">
        <f>J339+J340</f>
        <v>933</v>
      </c>
      <c r="K341" s="310">
        <v>51</v>
      </c>
      <c r="L341" s="311">
        <f>J341-K341</f>
        <v>882</v>
      </c>
    </row>
    <row r="342" spans="1:12" ht="15">
      <c r="A342" s="284">
        <v>115</v>
      </c>
      <c r="B342" s="285" t="s">
        <v>117</v>
      </c>
      <c r="C342" s="285">
        <v>35</v>
      </c>
      <c r="D342" s="285"/>
      <c r="E342" s="285" t="s">
        <v>10</v>
      </c>
      <c r="F342" s="286">
        <v>339070</v>
      </c>
      <c r="G342" s="294">
        <v>41274</v>
      </c>
      <c r="H342" s="288">
        <v>11094</v>
      </c>
      <c r="I342" s="288">
        <v>10873</v>
      </c>
      <c r="J342" s="318">
        <f t="shared" si="6"/>
        <v>221</v>
      </c>
      <c r="K342" s="321"/>
      <c r="L342" s="319"/>
    </row>
    <row r="343" spans="1:12" ht="15.75" thickBot="1">
      <c r="A343" s="266"/>
      <c r="B343" s="267"/>
      <c r="C343" s="267"/>
      <c r="D343" s="267"/>
      <c r="E343" s="267"/>
      <c r="F343" s="268"/>
      <c r="G343" s="269">
        <v>41299</v>
      </c>
      <c r="H343" s="271">
        <v>767</v>
      </c>
      <c r="I343" s="271">
        <v>0</v>
      </c>
      <c r="J343" s="307">
        <f t="shared" si="6"/>
        <v>767</v>
      </c>
      <c r="K343" s="308"/>
      <c r="L343" s="274"/>
    </row>
    <row r="344" spans="1:12" ht="15.75" thickBot="1">
      <c r="A344" s="275"/>
      <c r="B344" s="276" t="s">
        <v>342</v>
      </c>
      <c r="C344" s="276"/>
      <c r="D344" s="276"/>
      <c r="E344" s="276"/>
      <c r="F344" s="277"/>
      <c r="G344" s="278"/>
      <c r="H344" s="280"/>
      <c r="I344" s="280"/>
      <c r="J344" s="309">
        <f>J342+J343</f>
        <v>988</v>
      </c>
      <c r="K344" s="310">
        <v>32.365</v>
      </c>
      <c r="L344" s="311">
        <f>J344-K344</f>
        <v>955.635</v>
      </c>
    </row>
    <row r="345" spans="1:12" ht="15">
      <c r="A345" s="284">
        <v>116</v>
      </c>
      <c r="B345" s="285" t="s">
        <v>117</v>
      </c>
      <c r="C345" s="285">
        <v>5</v>
      </c>
      <c r="D345" s="285"/>
      <c r="E345" s="285" t="s">
        <v>10</v>
      </c>
      <c r="F345" s="286">
        <v>340533</v>
      </c>
      <c r="G345" s="338">
        <v>41274</v>
      </c>
      <c r="H345" s="288">
        <v>13742</v>
      </c>
      <c r="I345" s="288">
        <v>13680</v>
      </c>
      <c r="J345" s="318">
        <f t="shared" si="6"/>
        <v>62</v>
      </c>
      <c r="K345" s="321"/>
      <c r="L345" s="319"/>
    </row>
    <row r="346" spans="1:12" ht="15.75" thickBot="1">
      <c r="A346" s="266"/>
      <c r="B346" s="267"/>
      <c r="C346" s="267"/>
      <c r="D346" s="267"/>
      <c r="E346" s="267"/>
      <c r="F346" s="268"/>
      <c r="G346" s="269">
        <v>41299</v>
      </c>
      <c r="H346" s="271">
        <v>800</v>
      </c>
      <c r="I346" s="271">
        <v>0</v>
      </c>
      <c r="J346" s="307">
        <f t="shared" si="6"/>
        <v>800</v>
      </c>
      <c r="K346" s="308"/>
      <c r="L346" s="274"/>
    </row>
    <row r="347" spans="1:12" ht="15.75" thickBot="1">
      <c r="A347" s="275"/>
      <c r="B347" s="276" t="s">
        <v>342</v>
      </c>
      <c r="C347" s="276"/>
      <c r="D347" s="276"/>
      <c r="E347" s="276"/>
      <c r="F347" s="277"/>
      <c r="G347" s="278"/>
      <c r="H347" s="280"/>
      <c r="I347" s="280"/>
      <c r="J347" s="309">
        <f>J345+J346</f>
        <v>862</v>
      </c>
      <c r="K347" s="310">
        <v>147.186</v>
      </c>
      <c r="L347" s="311">
        <f>J347-K347</f>
        <v>714.814</v>
      </c>
    </row>
    <row r="348" spans="1:12" ht="15">
      <c r="A348" s="284">
        <v>117</v>
      </c>
      <c r="B348" s="285" t="s">
        <v>117</v>
      </c>
      <c r="C348" s="285" t="s">
        <v>321</v>
      </c>
      <c r="D348" s="285"/>
      <c r="E348" s="285" t="s">
        <v>10</v>
      </c>
      <c r="F348" s="286">
        <v>342152</v>
      </c>
      <c r="G348" s="294">
        <v>41274</v>
      </c>
      <c r="H348" s="288">
        <v>12332</v>
      </c>
      <c r="I348" s="288">
        <v>12086</v>
      </c>
      <c r="J348" s="318">
        <f t="shared" si="6"/>
        <v>246</v>
      </c>
      <c r="K348" s="321"/>
      <c r="L348" s="319"/>
    </row>
    <row r="349" spans="1:12" ht="15.75" thickBot="1">
      <c r="A349" s="266"/>
      <c r="B349" s="267"/>
      <c r="C349" s="267"/>
      <c r="D349" s="267"/>
      <c r="E349" s="267"/>
      <c r="F349" s="268"/>
      <c r="G349" s="269">
        <v>41299</v>
      </c>
      <c r="H349" s="271">
        <v>778</v>
      </c>
      <c r="I349" s="271">
        <v>0</v>
      </c>
      <c r="J349" s="307">
        <f t="shared" si="6"/>
        <v>778</v>
      </c>
      <c r="K349" s="308"/>
      <c r="L349" s="274"/>
    </row>
    <row r="350" spans="1:12" ht="15.75" thickBot="1">
      <c r="A350" s="275"/>
      <c r="B350" s="276" t="s">
        <v>342</v>
      </c>
      <c r="C350" s="276"/>
      <c r="D350" s="276"/>
      <c r="E350" s="276"/>
      <c r="F350" s="277"/>
      <c r="G350" s="278"/>
      <c r="H350" s="280"/>
      <c r="I350" s="280"/>
      <c r="J350" s="309">
        <f>J348+J349</f>
        <v>1024</v>
      </c>
      <c r="K350" s="310">
        <v>0</v>
      </c>
      <c r="L350" s="311">
        <f>J350-K350</f>
        <v>1024</v>
      </c>
    </row>
    <row r="351" spans="1:12" ht="15">
      <c r="A351" s="284">
        <v>118</v>
      </c>
      <c r="B351" s="285" t="s">
        <v>114</v>
      </c>
      <c r="C351" s="285">
        <v>51</v>
      </c>
      <c r="D351" s="285"/>
      <c r="E351" s="285" t="s">
        <v>10</v>
      </c>
      <c r="F351" s="286">
        <v>336570</v>
      </c>
      <c r="G351" s="338">
        <v>41274</v>
      </c>
      <c r="H351" s="288">
        <v>6993</v>
      </c>
      <c r="I351" s="288">
        <v>6865</v>
      </c>
      <c r="J351" s="318">
        <f t="shared" si="6"/>
        <v>128</v>
      </c>
      <c r="K351" s="321"/>
      <c r="L351" s="319"/>
    </row>
    <row r="352" spans="1:12" ht="15.75" thickBot="1">
      <c r="A352" s="266"/>
      <c r="B352" s="267"/>
      <c r="C352" s="267"/>
      <c r="D352" s="267"/>
      <c r="E352" s="267"/>
      <c r="F352" s="268"/>
      <c r="G352" s="269">
        <v>41299</v>
      </c>
      <c r="H352" s="271">
        <v>447</v>
      </c>
      <c r="I352" s="271">
        <v>0</v>
      </c>
      <c r="J352" s="307">
        <f t="shared" si="6"/>
        <v>447</v>
      </c>
      <c r="K352" s="308"/>
      <c r="L352" s="274"/>
    </row>
    <row r="353" spans="1:12" ht="15.75" thickBot="1">
      <c r="A353" s="275"/>
      <c r="B353" s="276" t="s">
        <v>342</v>
      </c>
      <c r="C353" s="276"/>
      <c r="D353" s="276"/>
      <c r="E353" s="276"/>
      <c r="F353" s="277"/>
      <c r="G353" s="278"/>
      <c r="H353" s="280"/>
      <c r="I353" s="280"/>
      <c r="J353" s="309">
        <f>J351+J352</f>
        <v>575</v>
      </c>
      <c r="K353" s="310">
        <v>28</v>
      </c>
      <c r="L353" s="311">
        <f>J353-K353</f>
        <v>547</v>
      </c>
    </row>
    <row r="354" spans="1:12" ht="15">
      <c r="A354" s="284">
        <v>119</v>
      </c>
      <c r="B354" s="285" t="s">
        <v>114</v>
      </c>
      <c r="C354" s="285">
        <v>13</v>
      </c>
      <c r="D354" s="285"/>
      <c r="E354" s="285" t="s">
        <v>10</v>
      </c>
      <c r="F354" s="286">
        <v>339062</v>
      </c>
      <c r="G354" s="294">
        <v>41274</v>
      </c>
      <c r="H354" s="288">
        <v>15433</v>
      </c>
      <c r="I354" s="288">
        <v>15139</v>
      </c>
      <c r="J354" s="318">
        <f t="shared" si="6"/>
        <v>294</v>
      </c>
      <c r="K354" s="321"/>
      <c r="L354" s="319"/>
    </row>
    <row r="355" spans="1:12" ht="15.75" thickBot="1">
      <c r="A355" s="266"/>
      <c r="B355" s="267"/>
      <c r="C355" s="267"/>
      <c r="D355" s="267"/>
      <c r="E355" s="267"/>
      <c r="F355" s="268"/>
      <c r="G355" s="269">
        <v>41299</v>
      </c>
      <c r="H355" s="271">
        <v>1001</v>
      </c>
      <c r="I355" s="271">
        <v>0</v>
      </c>
      <c r="J355" s="307">
        <f t="shared" si="6"/>
        <v>1001</v>
      </c>
      <c r="K355" s="308"/>
      <c r="L355" s="274"/>
    </row>
    <row r="356" spans="1:12" ht="14.25" customHeight="1" thickBot="1">
      <c r="A356" s="275"/>
      <c r="B356" s="276" t="s">
        <v>342</v>
      </c>
      <c r="C356" s="276"/>
      <c r="D356" s="276"/>
      <c r="E356" s="276"/>
      <c r="F356" s="277"/>
      <c r="G356" s="278"/>
      <c r="H356" s="280"/>
      <c r="I356" s="280"/>
      <c r="J356" s="309">
        <f>J354+J355</f>
        <v>1295</v>
      </c>
      <c r="K356" s="310">
        <v>68</v>
      </c>
      <c r="L356" s="311">
        <f>J356-K356</f>
        <v>1227</v>
      </c>
    </row>
    <row r="357" spans="1:12" ht="14.25" customHeight="1">
      <c r="A357" s="284">
        <v>120</v>
      </c>
      <c r="B357" s="285" t="s">
        <v>114</v>
      </c>
      <c r="C357" s="285" t="s">
        <v>322</v>
      </c>
      <c r="D357" s="285"/>
      <c r="E357" s="285" t="s">
        <v>10</v>
      </c>
      <c r="F357" s="286">
        <v>340217</v>
      </c>
      <c r="G357" s="338">
        <v>41274</v>
      </c>
      <c r="H357" s="288">
        <v>8964</v>
      </c>
      <c r="I357" s="288">
        <v>8762</v>
      </c>
      <c r="J357" s="318">
        <f t="shared" si="6"/>
        <v>202</v>
      </c>
      <c r="K357" s="66"/>
      <c r="L357" s="319"/>
    </row>
    <row r="358" spans="1:12" ht="15.75" thickBot="1">
      <c r="A358" s="266"/>
      <c r="B358" s="267"/>
      <c r="C358" s="267"/>
      <c r="D358" s="267"/>
      <c r="E358" s="267"/>
      <c r="F358" s="268"/>
      <c r="G358" s="269">
        <v>41299</v>
      </c>
      <c r="H358" s="271">
        <v>696</v>
      </c>
      <c r="I358" s="271">
        <v>0</v>
      </c>
      <c r="J358" s="307">
        <f t="shared" si="6"/>
        <v>696</v>
      </c>
      <c r="K358" s="273"/>
      <c r="L358" s="274"/>
    </row>
    <row r="359" spans="1:12" ht="15.75" thickBot="1">
      <c r="A359" s="275"/>
      <c r="B359" s="276" t="s">
        <v>342</v>
      </c>
      <c r="C359" s="276"/>
      <c r="D359" s="276"/>
      <c r="E359" s="276"/>
      <c r="F359" s="277"/>
      <c r="G359" s="278"/>
      <c r="H359" s="280"/>
      <c r="I359" s="280"/>
      <c r="J359" s="309">
        <f>J357+J358</f>
        <v>898</v>
      </c>
      <c r="K359" s="310">
        <v>0</v>
      </c>
      <c r="L359" s="311">
        <f>J359-K359</f>
        <v>898</v>
      </c>
    </row>
    <row r="360" spans="1:12" ht="15">
      <c r="A360" s="284">
        <v>121</v>
      </c>
      <c r="B360" s="285" t="s">
        <v>114</v>
      </c>
      <c r="C360" s="285">
        <v>16</v>
      </c>
      <c r="D360" s="285"/>
      <c r="E360" s="285" t="s">
        <v>10</v>
      </c>
      <c r="F360" s="286">
        <v>340691</v>
      </c>
      <c r="G360" s="294">
        <v>41274</v>
      </c>
      <c r="H360" s="288">
        <v>10894</v>
      </c>
      <c r="I360" s="288">
        <v>10661</v>
      </c>
      <c r="J360" s="318">
        <f t="shared" si="6"/>
        <v>233</v>
      </c>
      <c r="K360" s="321"/>
      <c r="L360" s="319"/>
    </row>
    <row r="361" spans="1:12" ht="15.75" thickBot="1">
      <c r="A361" s="266"/>
      <c r="B361" s="267"/>
      <c r="C361" s="267"/>
      <c r="D361" s="267"/>
      <c r="E361" s="267"/>
      <c r="F361" s="268"/>
      <c r="G361" s="269">
        <v>41299</v>
      </c>
      <c r="H361" s="271">
        <v>726</v>
      </c>
      <c r="I361" s="271">
        <v>0</v>
      </c>
      <c r="J361" s="307">
        <f t="shared" si="6"/>
        <v>726</v>
      </c>
      <c r="K361" s="308"/>
      <c r="L361" s="274"/>
    </row>
    <row r="362" spans="1:12" ht="15.75" thickBot="1">
      <c r="A362" s="275"/>
      <c r="B362" s="276" t="s">
        <v>342</v>
      </c>
      <c r="C362" s="276"/>
      <c r="D362" s="276"/>
      <c r="E362" s="276"/>
      <c r="F362" s="277"/>
      <c r="G362" s="278"/>
      <c r="H362" s="280"/>
      <c r="I362" s="280"/>
      <c r="J362" s="309">
        <f>J360++J361</f>
        <v>959</v>
      </c>
      <c r="K362" s="310">
        <v>26.163</v>
      </c>
      <c r="L362" s="311">
        <f>J362-K362</f>
        <v>932.837</v>
      </c>
    </row>
    <row r="363" spans="1:12" ht="15">
      <c r="A363" s="284">
        <v>122</v>
      </c>
      <c r="B363" s="285" t="s">
        <v>114</v>
      </c>
      <c r="C363" s="285">
        <v>18</v>
      </c>
      <c r="D363" s="285"/>
      <c r="E363" s="285" t="s">
        <v>10</v>
      </c>
      <c r="F363" s="286">
        <v>340686</v>
      </c>
      <c r="G363" s="338">
        <v>41274</v>
      </c>
      <c r="H363" s="288">
        <v>18402</v>
      </c>
      <c r="I363" s="288">
        <v>18006</v>
      </c>
      <c r="J363" s="318">
        <f t="shared" si="6"/>
        <v>396</v>
      </c>
      <c r="K363" s="321"/>
      <c r="L363" s="319"/>
    </row>
    <row r="364" spans="1:12" ht="15.75" thickBot="1">
      <c r="A364" s="266"/>
      <c r="B364" s="267"/>
      <c r="C364" s="267"/>
      <c r="D364" s="267"/>
      <c r="E364" s="267"/>
      <c r="F364" s="268"/>
      <c r="G364" s="269">
        <v>41299</v>
      </c>
      <c r="H364" s="271">
        <v>1290</v>
      </c>
      <c r="I364" s="271">
        <v>0</v>
      </c>
      <c r="J364" s="307">
        <f t="shared" si="6"/>
        <v>1290</v>
      </c>
      <c r="K364" s="308"/>
      <c r="L364" s="274"/>
    </row>
    <row r="365" spans="1:12" ht="15.75" thickBot="1">
      <c r="A365" s="275"/>
      <c r="B365" s="276" t="s">
        <v>342</v>
      </c>
      <c r="C365" s="276"/>
      <c r="D365" s="276"/>
      <c r="E365" s="276"/>
      <c r="F365" s="277"/>
      <c r="G365" s="278"/>
      <c r="H365" s="280"/>
      <c r="I365" s="280"/>
      <c r="J365" s="309">
        <f>J363+J364</f>
        <v>1686</v>
      </c>
      <c r="K365" s="310">
        <v>0</v>
      </c>
      <c r="L365" s="311">
        <f>J365-K365</f>
        <v>1686</v>
      </c>
    </row>
    <row r="366" spans="1:12" ht="15">
      <c r="A366" s="284">
        <v>123</v>
      </c>
      <c r="B366" s="285" t="s">
        <v>114</v>
      </c>
      <c r="C366" s="285" t="s">
        <v>323</v>
      </c>
      <c r="D366" s="285"/>
      <c r="E366" s="285" t="s">
        <v>10</v>
      </c>
      <c r="F366" s="286">
        <v>340689</v>
      </c>
      <c r="G366" s="338">
        <v>41274</v>
      </c>
      <c r="H366" s="288">
        <v>6909</v>
      </c>
      <c r="I366" s="288">
        <v>6747</v>
      </c>
      <c r="J366" s="318">
        <f t="shared" si="6"/>
        <v>162</v>
      </c>
      <c r="K366" s="321"/>
      <c r="L366" s="319"/>
    </row>
    <row r="367" spans="1:13" ht="15.75" thickBot="1">
      <c r="A367" s="266"/>
      <c r="B367" s="267"/>
      <c r="C367" s="267"/>
      <c r="D367" s="267"/>
      <c r="E367" s="267"/>
      <c r="F367" s="268"/>
      <c r="G367" s="269">
        <v>41299</v>
      </c>
      <c r="H367" s="307">
        <v>534</v>
      </c>
      <c r="I367" s="308">
        <v>0</v>
      </c>
      <c r="J367" s="356">
        <v>534</v>
      </c>
      <c r="K367" s="332"/>
      <c r="L367" s="357"/>
      <c r="M367" s="358"/>
    </row>
    <row r="368" spans="1:13" ht="15.75" thickBot="1">
      <c r="A368" s="275"/>
      <c r="B368" s="276" t="s">
        <v>342</v>
      </c>
      <c r="C368" s="276"/>
      <c r="D368" s="276"/>
      <c r="E368" s="276"/>
      <c r="F368" s="277"/>
      <c r="G368" s="338"/>
      <c r="H368" s="309"/>
      <c r="I368" s="310"/>
      <c r="J368" s="359">
        <f>J366+J367</f>
        <v>696</v>
      </c>
      <c r="K368" s="303">
        <v>0</v>
      </c>
      <c r="L368" s="360">
        <f>J368-K368</f>
        <v>696</v>
      </c>
      <c r="M368" s="358"/>
    </row>
    <row r="369" spans="1:13" ht="15">
      <c r="A369" s="284">
        <v>124</v>
      </c>
      <c r="B369" s="285" t="s">
        <v>114</v>
      </c>
      <c r="C369" s="285" t="s">
        <v>324</v>
      </c>
      <c r="D369" s="285"/>
      <c r="E369" s="285" t="s">
        <v>10</v>
      </c>
      <c r="F369" s="286">
        <v>340218</v>
      </c>
      <c r="G369" s="294">
        <v>41274</v>
      </c>
      <c r="H369" s="320">
        <v>10616</v>
      </c>
      <c r="I369" s="288">
        <v>10564</v>
      </c>
      <c r="J369" s="318">
        <f aca="true" t="shared" si="7" ref="J369:J382">H369-I369</f>
        <v>52</v>
      </c>
      <c r="K369" s="321"/>
      <c r="L369" s="319"/>
      <c r="M369" s="361"/>
    </row>
    <row r="370" spans="1:12" ht="15.75" thickBot="1">
      <c r="A370" s="266"/>
      <c r="B370" s="267"/>
      <c r="C370" s="267"/>
      <c r="D370" s="267"/>
      <c r="E370" s="267"/>
      <c r="F370" s="268"/>
      <c r="G370" s="269">
        <v>41299</v>
      </c>
      <c r="H370" s="271">
        <v>638</v>
      </c>
      <c r="I370" s="271">
        <v>0</v>
      </c>
      <c r="J370" s="307">
        <f t="shared" si="7"/>
        <v>638</v>
      </c>
      <c r="K370" s="308"/>
      <c r="L370" s="274"/>
    </row>
    <row r="371" spans="1:12" ht="15.75" thickBot="1">
      <c r="A371" s="275"/>
      <c r="B371" s="276" t="s">
        <v>342</v>
      </c>
      <c r="C371" s="276"/>
      <c r="D371" s="276"/>
      <c r="E371" s="276"/>
      <c r="F371" s="277"/>
      <c r="G371" s="278"/>
      <c r="H371" s="280"/>
      <c r="I371" s="280"/>
      <c r="J371" s="309">
        <f>J369+J370</f>
        <v>690</v>
      </c>
      <c r="K371" s="310">
        <v>0</v>
      </c>
      <c r="L371" s="311">
        <f>J371-K371</f>
        <v>690</v>
      </c>
    </row>
    <row r="372" spans="1:12" ht="15">
      <c r="A372" s="284">
        <v>125</v>
      </c>
      <c r="B372" s="285" t="s">
        <v>114</v>
      </c>
      <c r="C372" s="285" t="s">
        <v>325</v>
      </c>
      <c r="D372" s="285"/>
      <c r="E372" s="285" t="s">
        <v>10</v>
      </c>
      <c r="F372" s="286">
        <v>341214</v>
      </c>
      <c r="G372" s="294">
        <v>41274</v>
      </c>
      <c r="H372" s="288">
        <v>8787</v>
      </c>
      <c r="I372" s="288">
        <v>8684</v>
      </c>
      <c r="J372" s="318">
        <f t="shared" si="7"/>
        <v>103</v>
      </c>
      <c r="K372" s="66"/>
      <c r="L372" s="319"/>
    </row>
    <row r="373" spans="1:12" ht="15.75" thickBot="1">
      <c r="A373" s="266"/>
      <c r="B373" s="267"/>
      <c r="C373" s="267"/>
      <c r="D373" s="267"/>
      <c r="E373" s="267"/>
      <c r="F373" s="268"/>
      <c r="G373" s="269">
        <v>41299</v>
      </c>
      <c r="H373" s="271">
        <v>640</v>
      </c>
      <c r="I373" s="271">
        <v>0</v>
      </c>
      <c r="J373" s="307">
        <f t="shared" si="7"/>
        <v>640</v>
      </c>
      <c r="K373" s="273"/>
      <c r="L373" s="274"/>
    </row>
    <row r="374" spans="1:12" ht="15.75" thickBot="1">
      <c r="A374" s="275"/>
      <c r="B374" s="276" t="s">
        <v>342</v>
      </c>
      <c r="C374" s="276"/>
      <c r="D374" s="276"/>
      <c r="E374" s="276"/>
      <c r="F374" s="277"/>
      <c r="G374" s="278"/>
      <c r="H374" s="280"/>
      <c r="I374" s="280"/>
      <c r="J374" s="309">
        <f>J372+J373</f>
        <v>743</v>
      </c>
      <c r="K374" s="310">
        <v>0</v>
      </c>
      <c r="L374" s="311">
        <f>J374-K374</f>
        <v>743</v>
      </c>
    </row>
    <row r="375" spans="1:12" ht="15">
      <c r="A375" s="284">
        <v>126</v>
      </c>
      <c r="B375" s="285" t="s">
        <v>114</v>
      </c>
      <c r="C375" s="285">
        <v>36</v>
      </c>
      <c r="D375" s="285"/>
      <c r="E375" s="285" t="s">
        <v>10</v>
      </c>
      <c r="F375" s="286">
        <v>341909</v>
      </c>
      <c r="G375" s="294">
        <v>41274</v>
      </c>
      <c r="H375" s="288">
        <v>5065</v>
      </c>
      <c r="I375" s="288">
        <v>4979</v>
      </c>
      <c r="J375" s="318">
        <f t="shared" si="7"/>
        <v>86</v>
      </c>
      <c r="K375" s="321"/>
      <c r="L375" s="319"/>
    </row>
    <row r="376" spans="1:12" ht="15.75" thickBot="1">
      <c r="A376" s="266"/>
      <c r="B376" s="267"/>
      <c r="C376" s="267"/>
      <c r="D376" s="267"/>
      <c r="E376" s="267"/>
      <c r="F376" s="268"/>
      <c r="G376" s="269">
        <v>41299</v>
      </c>
      <c r="H376" s="271">
        <v>337</v>
      </c>
      <c r="I376" s="271">
        <v>0</v>
      </c>
      <c r="J376" s="307">
        <f t="shared" si="7"/>
        <v>337</v>
      </c>
      <c r="K376" s="308"/>
      <c r="L376" s="274"/>
    </row>
    <row r="377" spans="1:12" ht="15.75" thickBot="1">
      <c r="A377" s="275"/>
      <c r="B377" s="276" t="s">
        <v>342</v>
      </c>
      <c r="C377" s="276"/>
      <c r="D377" s="276"/>
      <c r="E377" s="276"/>
      <c r="F377" s="277"/>
      <c r="G377" s="278"/>
      <c r="H377" s="280"/>
      <c r="I377" s="280"/>
      <c r="J377" s="309">
        <f>J375+J376</f>
        <v>423</v>
      </c>
      <c r="K377" s="310">
        <v>20.58</v>
      </c>
      <c r="L377" s="311">
        <f>J377-K377</f>
        <v>402.42</v>
      </c>
    </row>
    <row r="378" spans="1:12" ht="15">
      <c r="A378" s="284">
        <v>127</v>
      </c>
      <c r="B378" s="285" t="s">
        <v>114</v>
      </c>
      <c r="C378" s="285">
        <v>34</v>
      </c>
      <c r="D378" s="285"/>
      <c r="E378" s="285" t="s">
        <v>10</v>
      </c>
      <c r="F378" s="286">
        <v>341913</v>
      </c>
      <c r="G378" s="294">
        <v>41274</v>
      </c>
      <c r="H378" s="288">
        <v>6497</v>
      </c>
      <c r="I378" s="288">
        <v>6383</v>
      </c>
      <c r="J378" s="318">
        <f t="shared" si="7"/>
        <v>114</v>
      </c>
      <c r="K378" s="321"/>
      <c r="L378" s="319"/>
    </row>
    <row r="379" spans="1:12" ht="15.75" thickBot="1">
      <c r="A379" s="266"/>
      <c r="B379" s="267"/>
      <c r="C379" s="267"/>
      <c r="D379" s="267"/>
      <c r="E379" s="267"/>
      <c r="F379" s="268"/>
      <c r="G379" s="269">
        <v>41299</v>
      </c>
      <c r="H379" s="271">
        <v>384</v>
      </c>
      <c r="I379" s="271">
        <v>0</v>
      </c>
      <c r="J379" s="307">
        <f t="shared" si="7"/>
        <v>384</v>
      </c>
      <c r="K379" s="308"/>
      <c r="L379" s="274"/>
    </row>
    <row r="380" spans="1:12" ht="15.75" thickBot="1">
      <c r="A380" s="275"/>
      <c r="B380" s="276" t="s">
        <v>342</v>
      </c>
      <c r="C380" s="276"/>
      <c r="D380" s="276"/>
      <c r="E380" s="276"/>
      <c r="F380" s="277"/>
      <c r="G380" s="278"/>
      <c r="H380" s="280"/>
      <c r="I380" s="280"/>
      <c r="J380" s="309">
        <f>J378+J379</f>
        <v>498</v>
      </c>
      <c r="K380" s="310">
        <v>3</v>
      </c>
      <c r="L380" s="311">
        <f>J380-K380</f>
        <v>495</v>
      </c>
    </row>
    <row r="381" spans="1:12" ht="15">
      <c r="A381" s="284">
        <v>128</v>
      </c>
      <c r="B381" s="285" t="s">
        <v>114</v>
      </c>
      <c r="C381" s="285">
        <v>35</v>
      </c>
      <c r="D381" s="285"/>
      <c r="E381" s="285" t="s">
        <v>10</v>
      </c>
      <c r="F381" s="286">
        <v>342471</v>
      </c>
      <c r="G381" s="294">
        <v>41274</v>
      </c>
      <c r="H381" s="288">
        <v>9287</v>
      </c>
      <c r="I381" s="288">
        <v>9119</v>
      </c>
      <c r="J381" s="318">
        <f t="shared" si="7"/>
        <v>168</v>
      </c>
      <c r="K381" s="321"/>
      <c r="L381" s="319"/>
    </row>
    <row r="382" spans="1:12" ht="15.75" thickBot="1">
      <c r="A382" s="266"/>
      <c r="B382" s="267"/>
      <c r="C382" s="267"/>
      <c r="D382" s="267"/>
      <c r="E382" s="267"/>
      <c r="F382" s="268"/>
      <c r="G382" s="269">
        <v>41299</v>
      </c>
      <c r="H382" s="271">
        <v>562</v>
      </c>
      <c r="I382" s="271">
        <v>0</v>
      </c>
      <c r="J382" s="307">
        <f t="shared" si="7"/>
        <v>562</v>
      </c>
      <c r="K382" s="308"/>
      <c r="L382" s="274"/>
    </row>
    <row r="383" spans="1:12" ht="15.75" thickBot="1">
      <c r="A383" s="296"/>
      <c r="B383" s="297" t="s">
        <v>342</v>
      </c>
      <c r="C383" s="297"/>
      <c r="D383" s="297"/>
      <c r="E383" s="297"/>
      <c r="F383" s="298"/>
      <c r="G383" s="351"/>
      <c r="H383" s="300"/>
      <c r="I383" s="300"/>
      <c r="J383" s="352">
        <f>J381+J382</f>
        <v>730</v>
      </c>
      <c r="K383" s="353">
        <v>25</v>
      </c>
      <c r="L383" s="354">
        <f>J383-K383</f>
        <v>705</v>
      </c>
    </row>
    <row r="384" spans="1:12" ht="15.75" thickBot="1">
      <c r="A384" s="313">
        <v>129</v>
      </c>
      <c r="B384" s="314" t="s">
        <v>114</v>
      </c>
      <c r="C384" s="314">
        <v>38</v>
      </c>
      <c r="D384" s="314"/>
      <c r="E384" s="314" t="s">
        <v>10</v>
      </c>
      <c r="F384" s="362" t="s">
        <v>12</v>
      </c>
      <c r="G384" s="315">
        <v>41299</v>
      </c>
      <c r="H384" s="433" t="s">
        <v>332</v>
      </c>
      <c r="I384" s="434"/>
      <c r="J384" s="309">
        <v>522</v>
      </c>
      <c r="K384" s="328">
        <v>4</v>
      </c>
      <c r="L384" s="329">
        <f>J384-K384</f>
        <v>518</v>
      </c>
    </row>
    <row r="385" spans="1:12" ht="15">
      <c r="A385" s="284">
        <v>130</v>
      </c>
      <c r="B385" s="285" t="s">
        <v>114</v>
      </c>
      <c r="C385" s="285">
        <v>5</v>
      </c>
      <c r="D385" s="285"/>
      <c r="E385" s="285" t="s">
        <v>10</v>
      </c>
      <c r="F385" s="286">
        <v>343457</v>
      </c>
      <c r="G385" s="294">
        <v>41274</v>
      </c>
      <c r="H385" s="288">
        <v>11553</v>
      </c>
      <c r="I385" s="288">
        <v>11385</v>
      </c>
      <c r="J385" s="318">
        <f aca="true" t="shared" si="8" ref="J385:J413">H385-I385</f>
        <v>168</v>
      </c>
      <c r="K385" s="66"/>
      <c r="L385" s="319"/>
    </row>
    <row r="386" spans="1:12" ht="15.75" thickBot="1">
      <c r="A386" s="266"/>
      <c r="B386" s="267"/>
      <c r="C386" s="267"/>
      <c r="D386" s="267"/>
      <c r="E386" s="267"/>
      <c r="F386" s="268"/>
      <c r="G386" s="269">
        <v>41299</v>
      </c>
      <c r="H386" s="271">
        <v>571</v>
      </c>
      <c r="I386" s="271">
        <v>0</v>
      </c>
      <c r="J386" s="307">
        <f t="shared" si="8"/>
        <v>571</v>
      </c>
      <c r="K386" s="273"/>
      <c r="L386" s="274"/>
    </row>
    <row r="387" spans="1:12" ht="15.75" thickBot="1">
      <c r="A387" s="275"/>
      <c r="B387" s="276" t="s">
        <v>342</v>
      </c>
      <c r="C387" s="276"/>
      <c r="D387" s="276"/>
      <c r="E387" s="276"/>
      <c r="F387" s="277"/>
      <c r="G387" s="278"/>
      <c r="H387" s="280"/>
      <c r="I387" s="280"/>
      <c r="J387" s="309">
        <f>J385+J386</f>
        <v>739</v>
      </c>
      <c r="K387" s="310">
        <v>11</v>
      </c>
      <c r="L387" s="311">
        <f>J387-K387</f>
        <v>728</v>
      </c>
    </row>
    <row r="388" spans="1:12" ht="15">
      <c r="A388" s="284">
        <v>131</v>
      </c>
      <c r="B388" s="285" t="s">
        <v>114</v>
      </c>
      <c r="C388" s="285">
        <v>32</v>
      </c>
      <c r="D388" s="285"/>
      <c r="E388" s="285" t="s">
        <v>10</v>
      </c>
      <c r="F388" s="286">
        <v>344122</v>
      </c>
      <c r="G388" s="294">
        <v>41274</v>
      </c>
      <c r="H388" s="288">
        <v>6099</v>
      </c>
      <c r="I388" s="288">
        <v>6063</v>
      </c>
      <c r="J388" s="318">
        <f t="shared" si="8"/>
        <v>36</v>
      </c>
      <c r="K388" s="321"/>
      <c r="L388" s="319"/>
    </row>
    <row r="389" spans="1:12" ht="15.75" thickBot="1">
      <c r="A389" s="266"/>
      <c r="B389" s="267"/>
      <c r="C389" s="267"/>
      <c r="D389" s="267"/>
      <c r="E389" s="267"/>
      <c r="F389" s="268"/>
      <c r="G389" s="269">
        <v>41299</v>
      </c>
      <c r="H389" s="271">
        <v>437</v>
      </c>
      <c r="I389" s="271">
        <v>0</v>
      </c>
      <c r="J389" s="307">
        <f t="shared" si="8"/>
        <v>437</v>
      </c>
      <c r="K389" s="308"/>
      <c r="L389" s="274"/>
    </row>
    <row r="390" spans="1:12" ht="15.75" thickBot="1">
      <c r="A390" s="275"/>
      <c r="B390" s="276" t="s">
        <v>342</v>
      </c>
      <c r="C390" s="276"/>
      <c r="D390" s="276"/>
      <c r="E390" s="276"/>
      <c r="F390" s="277"/>
      <c r="G390" s="278"/>
      <c r="H390" s="280"/>
      <c r="I390" s="280"/>
      <c r="J390" s="309">
        <f>J388+J389</f>
        <v>473</v>
      </c>
      <c r="K390" s="310">
        <v>11</v>
      </c>
      <c r="L390" s="311">
        <f>J390-K390</f>
        <v>462</v>
      </c>
    </row>
    <row r="391" spans="1:12" ht="15">
      <c r="A391" s="284">
        <v>132</v>
      </c>
      <c r="B391" s="285" t="s">
        <v>114</v>
      </c>
      <c r="C391" s="285">
        <v>11</v>
      </c>
      <c r="D391" s="285"/>
      <c r="E391" s="285" t="s">
        <v>10</v>
      </c>
      <c r="F391" s="286">
        <v>345534</v>
      </c>
      <c r="G391" s="294">
        <v>41274</v>
      </c>
      <c r="H391" s="288">
        <v>6593</v>
      </c>
      <c r="I391" s="288">
        <v>6416</v>
      </c>
      <c r="J391" s="318">
        <f t="shared" si="8"/>
        <v>177</v>
      </c>
      <c r="K391" s="321"/>
      <c r="L391" s="319"/>
    </row>
    <row r="392" spans="1:12" ht="15.75" thickBot="1">
      <c r="A392" s="266"/>
      <c r="B392" s="267"/>
      <c r="C392" s="267"/>
      <c r="D392" s="267"/>
      <c r="E392" s="267"/>
      <c r="F392" s="268"/>
      <c r="G392" s="269">
        <v>41299</v>
      </c>
      <c r="H392" s="271">
        <v>577</v>
      </c>
      <c r="I392" s="271">
        <v>0</v>
      </c>
      <c r="J392" s="307">
        <f t="shared" si="8"/>
        <v>577</v>
      </c>
      <c r="K392" s="308"/>
      <c r="L392" s="274"/>
    </row>
    <row r="393" spans="1:12" ht="15.75" thickBot="1">
      <c r="A393" s="275"/>
      <c r="B393" s="276" t="s">
        <v>342</v>
      </c>
      <c r="C393" s="276"/>
      <c r="D393" s="276"/>
      <c r="E393" s="276"/>
      <c r="F393" s="277"/>
      <c r="G393" s="278"/>
      <c r="H393" s="280"/>
      <c r="I393" s="280"/>
      <c r="J393" s="309">
        <f>J391+J392</f>
        <v>754</v>
      </c>
      <c r="K393" s="310">
        <v>5</v>
      </c>
      <c r="L393" s="311">
        <f>J393-K393</f>
        <v>749</v>
      </c>
    </row>
    <row r="394" spans="1:12" ht="15">
      <c r="A394" s="284">
        <v>133</v>
      </c>
      <c r="B394" s="285" t="s">
        <v>326</v>
      </c>
      <c r="C394" s="285">
        <v>31</v>
      </c>
      <c r="D394" s="285"/>
      <c r="E394" s="285" t="s">
        <v>10</v>
      </c>
      <c r="F394" s="286">
        <v>76089</v>
      </c>
      <c r="G394" s="294">
        <v>41274</v>
      </c>
      <c r="H394" s="288">
        <v>9058</v>
      </c>
      <c r="I394" s="288">
        <v>8893</v>
      </c>
      <c r="J394" s="318">
        <f t="shared" si="8"/>
        <v>165</v>
      </c>
      <c r="K394" s="66"/>
      <c r="L394" s="319"/>
    </row>
    <row r="395" spans="1:12" ht="15.75" thickBot="1">
      <c r="A395" s="266"/>
      <c r="B395" s="267"/>
      <c r="C395" s="267"/>
      <c r="D395" s="267"/>
      <c r="E395" s="267"/>
      <c r="F395" s="268"/>
      <c r="G395" s="269">
        <v>41299</v>
      </c>
      <c r="H395" s="271">
        <v>544</v>
      </c>
      <c r="I395" s="271">
        <v>0</v>
      </c>
      <c r="J395" s="307">
        <f t="shared" si="8"/>
        <v>544</v>
      </c>
      <c r="K395" s="273"/>
      <c r="L395" s="274"/>
    </row>
    <row r="396" spans="1:12" ht="15.75" thickBot="1">
      <c r="A396" s="275"/>
      <c r="B396" s="276" t="s">
        <v>342</v>
      </c>
      <c r="C396" s="276"/>
      <c r="D396" s="276"/>
      <c r="E396" s="276"/>
      <c r="F396" s="277"/>
      <c r="G396" s="278"/>
      <c r="H396" s="280"/>
      <c r="I396" s="280"/>
      <c r="J396" s="309">
        <f>J394+J395</f>
        <v>709</v>
      </c>
      <c r="K396" s="310">
        <v>59.84</v>
      </c>
      <c r="L396" s="311">
        <f>J396-K396</f>
        <v>649.16</v>
      </c>
    </row>
    <row r="397" spans="1:12" ht="15">
      <c r="A397" s="284">
        <v>134</v>
      </c>
      <c r="B397" s="285" t="s">
        <v>327</v>
      </c>
      <c r="C397" s="285">
        <v>23</v>
      </c>
      <c r="D397" s="285"/>
      <c r="E397" s="285" t="s">
        <v>10</v>
      </c>
      <c r="F397" s="286">
        <v>337859</v>
      </c>
      <c r="G397" s="294">
        <v>41274</v>
      </c>
      <c r="H397" s="288">
        <v>5308</v>
      </c>
      <c r="I397" s="288">
        <v>5288</v>
      </c>
      <c r="J397" s="318">
        <f t="shared" si="8"/>
        <v>20</v>
      </c>
      <c r="K397" s="321"/>
      <c r="L397" s="319"/>
    </row>
    <row r="398" spans="1:12" ht="15.75" thickBot="1">
      <c r="A398" s="266"/>
      <c r="B398" s="267"/>
      <c r="C398" s="267"/>
      <c r="D398" s="267"/>
      <c r="E398" s="267"/>
      <c r="F398" s="268"/>
      <c r="G398" s="269">
        <v>41299</v>
      </c>
      <c r="H398" s="271">
        <v>415</v>
      </c>
      <c r="I398" s="271">
        <v>0</v>
      </c>
      <c r="J398" s="307">
        <f t="shared" si="8"/>
        <v>415</v>
      </c>
      <c r="K398" s="308"/>
      <c r="L398" s="274"/>
    </row>
    <row r="399" spans="1:12" ht="15.75" thickBot="1">
      <c r="A399" s="275"/>
      <c r="B399" s="276" t="s">
        <v>342</v>
      </c>
      <c r="C399" s="276"/>
      <c r="D399" s="276"/>
      <c r="E399" s="276"/>
      <c r="F399" s="277"/>
      <c r="G399" s="278"/>
      <c r="H399" s="280"/>
      <c r="I399" s="280"/>
      <c r="J399" s="309">
        <f>J397+J398</f>
        <v>435</v>
      </c>
      <c r="K399" s="310">
        <v>2</v>
      </c>
      <c r="L399" s="311">
        <f>J399-K399</f>
        <v>433</v>
      </c>
    </row>
    <row r="400" spans="1:12" ht="15">
      <c r="A400" s="284">
        <v>135</v>
      </c>
      <c r="B400" s="285" t="s">
        <v>327</v>
      </c>
      <c r="C400" s="285">
        <v>14</v>
      </c>
      <c r="D400" s="285"/>
      <c r="E400" s="285" t="s">
        <v>10</v>
      </c>
      <c r="F400" s="286">
        <v>345553</v>
      </c>
      <c r="G400" s="294">
        <v>41274</v>
      </c>
      <c r="H400" s="288">
        <v>8183</v>
      </c>
      <c r="I400" s="288">
        <v>7987</v>
      </c>
      <c r="J400" s="318">
        <f t="shared" si="8"/>
        <v>196</v>
      </c>
      <c r="K400" s="66"/>
      <c r="L400" s="319"/>
    </row>
    <row r="401" spans="1:12" ht="15.75" thickBot="1">
      <c r="A401" s="266"/>
      <c r="B401" s="267"/>
      <c r="C401" s="267"/>
      <c r="D401" s="267"/>
      <c r="E401" s="267"/>
      <c r="F401" s="268"/>
      <c r="G401" s="269">
        <v>41299</v>
      </c>
      <c r="H401" s="271">
        <v>639</v>
      </c>
      <c r="I401" s="271">
        <v>0</v>
      </c>
      <c r="J401" s="307">
        <f t="shared" si="8"/>
        <v>639</v>
      </c>
      <c r="K401" s="273"/>
      <c r="L401" s="274"/>
    </row>
    <row r="402" spans="1:12" ht="15.75" thickBot="1">
      <c r="A402" s="275"/>
      <c r="B402" s="276" t="s">
        <v>342</v>
      </c>
      <c r="C402" s="276"/>
      <c r="D402" s="276"/>
      <c r="E402" s="276"/>
      <c r="F402" s="277"/>
      <c r="G402" s="278"/>
      <c r="H402" s="280"/>
      <c r="I402" s="280"/>
      <c r="J402" s="309">
        <f>J400+J401</f>
        <v>835</v>
      </c>
      <c r="K402" s="310">
        <v>27.61</v>
      </c>
      <c r="L402" s="311">
        <f>J402-K402</f>
        <v>807.39</v>
      </c>
    </row>
    <row r="403" spans="1:12" ht="15">
      <c r="A403" s="284">
        <v>136</v>
      </c>
      <c r="B403" s="285" t="s">
        <v>110</v>
      </c>
      <c r="C403" s="285">
        <v>2</v>
      </c>
      <c r="D403" s="285"/>
      <c r="E403" s="285" t="s">
        <v>10</v>
      </c>
      <c r="F403" s="286">
        <v>332650</v>
      </c>
      <c r="G403" s="294">
        <v>41274</v>
      </c>
      <c r="H403" s="288">
        <v>3353</v>
      </c>
      <c r="I403" s="288">
        <v>3270</v>
      </c>
      <c r="J403" s="318">
        <f t="shared" si="8"/>
        <v>83</v>
      </c>
      <c r="K403" s="321"/>
      <c r="L403" s="319"/>
    </row>
    <row r="404" spans="1:12" ht="15.75" thickBot="1">
      <c r="A404" s="266"/>
      <c r="B404" s="267"/>
      <c r="C404" s="267"/>
      <c r="D404" s="267"/>
      <c r="E404" s="267"/>
      <c r="F404" s="268"/>
      <c r="G404" s="269">
        <v>41299</v>
      </c>
      <c r="H404" s="271">
        <v>205</v>
      </c>
      <c r="I404" s="271">
        <v>0</v>
      </c>
      <c r="J404" s="307">
        <f t="shared" si="8"/>
        <v>205</v>
      </c>
      <c r="K404" s="308"/>
      <c r="L404" s="274"/>
    </row>
    <row r="405" spans="1:12" ht="15.75" thickBot="1">
      <c r="A405" s="275"/>
      <c r="B405" s="276" t="s">
        <v>342</v>
      </c>
      <c r="C405" s="276"/>
      <c r="D405" s="276"/>
      <c r="E405" s="276"/>
      <c r="F405" s="277"/>
      <c r="G405" s="278"/>
      <c r="H405" s="280"/>
      <c r="I405" s="280"/>
      <c r="J405" s="309">
        <f>J403+J404</f>
        <v>288</v>
      </c>
      <c r="K405" s="310">
        <v>38.53</v>
      </c>
      <c r="L405" s="311">
        <f>J405-K405</f>
        <v>249.47</v>
      </c>
    </row>
    <row r="406" spans="1:12" ht="15">
      <c r="A406" s="284">
        <v>137</v>
      </c>
      <c r="B406" s="285" t="s">
        <v>110</v>
      </c>
      <c r="C406" s="285">
        <v>7</v>
      </c>
      <c r="D406" s="285"/>
      <c r="E406" s="285" t="s">
        <v>10</v>
      </c>
      <c r="F406" s="286">
        <v>341374</v>
      </c>
      <c r="G406" s="294">
        <v>41274</v>
      </c>
      <c r="H406" s="288">
        <v>4400</v>
      </c>
      <c r="I406" s="288">
        <v>4327</v>
      </c>
      <c r="J406" s="318">
        <f t="shared" si="8"/>
        <v>73</v>
      </c>
      <c r="K406" s="321"/>
      <c r="L406" s="319"/>
    </row>
    <row r="407" spans="1:12" ht="15.75" thickBot="1">
      <c r="A407" s="266"/>
      <c r="B407" s="267"/>
      <c r="C407" s="267"/>
      <c r="D407" s="267"/>
      <c r="E407" s="267"/>
      <c r="F407" s="268"/>
      <c r="G407" s="269">
        <v>41299</v>
      </c>
      <c r="H407" s="271">
        <v>260</v>
      </c>
      <c r="I407" s="271">
        <v>0</v>
      </c>
      <c r="J407" s="307">
        <f t="shared" si="8"/>
        <v>260</v>
      </c>
      <c r="K407" s="308"/>
      <c r="L407" s="274"/>
    </row>
    <row r="408" spans="1:12" ht="15.75" thickBot="1">
      <c r="A408" s="275"/>
      <c r="B408" s="276" t="s">
        <v>342</v>
      </c>
      <c r="C408" s="276"/>
      <c r="D408" s="276"/>
      <c r="E408" s="276"/>
      <c r="F408" s="277"/>
      <c r="G408" s="278"/>
      <c r="H408" s="280"/>
      <c r="I408" s="280"/>
      <c r="J408" s="309">
        <f>J406+J407</f>
        <v>333</v>
      </c>
      <c r="K408" s="310">
        <v>44</v>
      </c>
      <c r="L408" s="311">
        <f>J408-K408</f>
        <v>289</v>
      </c>
    </row>
    <row r="409" spans="1:12" ht="15">
      <c r="A409" s="284">
        <v>138</v>
      </c>
      <c r="B409" s="285" t="s">
        <v>123</v>
      </c>
      <c r="C409" s="285">
        <v>41</v>
      </c>
      <c r="D409" s="285"/>
      <c r="E409" s="285" t="s">
        <v>10</v>
      </c>
      <c r="F409" s="286">
        <v>327136</v>
      </c>
      <c r="G409" s="294">
        <v>41274</v>
      </c>
      <c r="H409" s="288">
        <v>6996</v>
      </c>
      <c r="I409" s="288">
        <v>6833</v>
      </c>
      <c r="J409" s="318">
        <f t="shared" si="8"/>
        <v>163</v>
      </c>
      <c r="K409" s="66"/>
      <c r="L409" s="319"/>
    </row>
    <row r="410" spans="1:12" ht="15.75" thickBot="1">
      <c r="A410" s="266"/>
      <c r="B410" s="267"/>
      <c r="C410" s="267"/>
      <c r="D410" s="267"/>
      <c r="E410" s="267"/>
      <c r="F410" s="268"/>
      <c r="G410" s="269">
        <v>41299</v>
      </c>
      <c r="H410" s="271">
        <v>504</v>
      </c>
      <c r="I410" s="271">
        <v>0</v>
      </c>
      <c r="J410" s="307">
        <f t="shared" si="8"/>
        <v>504</v>
      </c>
      <c r="K410" s="273"/>
      <c r="L410" s="274"/>
    </row>
    <row r="411" spans="1:12" ht="15.75" thickBot="1">
      <c r="A411" s="275"/>
      <c r="B411" s="276" t="s">
        <v>342</v>
      </c>
      <c r="C411" s="276"/>
      <c r="D411" s="276"/>
      <c r="E411" s="276"/>
      <c r="F411" s="277"/>
      <c r="G411" s="278"/>
      <c r="H411" s="280"/>
      <c r="I411" s="280"/>
      <c r="J411" s="309">
        <f>J409+J410</f>
        <v>667</v>
      </c>
      <c r="K411" s="310">
        <v>0</v>
      </c>
      <c r="L411" s="311">
        <f>J411-K411</f>
        <v>667</v>
      </c>
    </row>
    <row r="412" spans="1:12" ht="15">
      <c r="A412" s="284">
        <v>139</v>
      </c>
      <c r="B412" s="285" t="s">
        <v>123</v>
      </c>
      <c r="C412" s="285">
        <v>12</v>
      </c>
      <c r="D412" s="285"/>
      <c r="E412" s="285" t="s">
        <v>10</v>
      </c>
      <c r="F412" s="286">
        <v>339215</v>
      </c>
      <c r="G412" s="294">
        <v>41274</v>
      </c>
      <c r="H412" s="288">
        <v>27115</v>
      </c>
      <c r="I412" s="288">
        <v>26638</v>
      </c>
      <c r="J412" s="318">
        <f t="shared" si="8"/>
        <v>477</v>
      </c>
      <c r="K412" s="321"/>
      <c r="L412" s="319"/>
    </row>
    <row r="413" spans="1:12" ht="15.75" thickBot="1">
      <c r="A413" s="266"/>
      <c r="B413" s="267"/>
      <c r="C413" s="267"/>
      <c r="D413" s="267"/>
      <c r="E413" s="267"/>
      <c r="F413" s="268"/>
      <c r="G413" s="269">
        <v>41299</v>
      </c>
      <c r="H413" s="271">
        <v>1482</v>
      </c>
      <c r="I413" s="271">
        <v>0</v>
      </c>
      <c r="J413" s="363">
        <f t="shared" si="8"/>
        <v>1482</v>
      </c>
      <c r="K413" s="308"/>
      <c r="L413" s="274"/>
    </row>
    <row r="414" spans="1:12" ht="15.75" thickBot="1">
      <c r="A414" s="275"/>
      <c r="B414" s="276" t="s">
        <v>342</v>
      </c>
      <c r="C414" s="276"/>
      <c r="D414" s="276"/>
      <c r="E414" s="276"/>
      <c r="F414" s="277"/>
      <c r="G414" s="278"/>
      <c r="H414" s="280"/>
      <c r="I414" s="280"/>
      <c r="J414" s="335">
        <f>J412+J413</f>
        <v>1959</v>
      </c>
      <c r="K414" s="310">
        <v>0</v>
      </c>
      <c r="L414" s="311">
        <f>J414-K414</f>
        <v>1959</v>
      </c>
    </row>
    <row r="415" spans="1:12" ht="14.25" customHeight="1" thickBot="1">
      <c r="A415" s="313">
        <v>140</v>
      </c>
      <c r="B415" s="314" t="s">
        <v>169</v>
      </c>
      <c r="C415" s="314">
        <v>29</v>
      </c>
      <c r="D415" s="314"/>
      <c r="E415" s="314" t="s">
        <v>10</v>
      </c>
      <c r="F415" s="306">
        <v>327185</v>
      </c>
      <c r="G415" s="315">
        <v>41274</v>
      </c>
      <c r="H415" s="426" t="s">
        <v>300</v>
      </c>
      <c r="I415" s="428"/>
      <c r="J415" s="428"/>
      <c r="K415" s="328"/>
      <c r="L415" s="329"/>
    </row>
    <row r="416" spans="1:12" ht="14.25" customHeight="1">
      <c r="A416" s="284">
        <v>141</v>
      </c>
      <c r="B416" s="285" t="s">
        <v>169</v>
      </c>
      <c r="C416" s="285">
        <v>31</v>
      </c>
      <c r="D416" s="285"/>
      <c r="E416" s="285" t="s">
        <v>10</v>
      </c>
      <c r="F416" s="286">
        <v>327293</v>
      </c>
      <c r="G416" s="294">
        <v>41274</v>
      </c>
      <c r="H416" s="288">
        <v>14282</v>
      </c>
      <c r="I416" s="288">
        <v>14023</v>
      </c>
      <c r="J416" s="318">
        <f>H416-I416</f>
        <v>259</v>
      </c>
      <c r="K416" s="321"/>
      <c r="L416" s="319"/>
    </row>
    <row r="417" spans="1:12" ht="14.25" customHeight="1" thickBot="1">
      <c r="A417" s="266"/>
      <c r="B417" s="267"/>
      <c r="C417" s="267"/>
      <c r="D417" s="267"/>
      <c r="E417" s="267"/>
      <c r="F417" s="268"/>
      <c r="G417" s="269">
        <v>41299</v>
      </c>
      <c r="H417" s="271">
        <v>877</v>
      </c>
      <c r="I417" s="271">
        <v>0</v>
      </c>
      <c r="J417" s="307">
        <f aca="true" t="shared" si="9" ref="J417:J441">H417-I417</f>
        <v>877</v>
      </c>
      <c r="K417" s="308"/>
      <c r="L417" s="274"/>
    </row>
    <row r="418" spans="1:12" ht="14.25" customHeight="1" thickBot="1">
      <c r="A418" s="275"/>
      <c r="B418" s="276" t="s">
        <v>342</v>
      </c>
      <c r="C418" s="276"/>
      <c r="D418" s="276"/>
      <c r="E418" s="276"/>
      <c r="F418" s="277"/>
      <c r="G418" s="278"/>
      <c r="H418" s="280"/>
      <c r="I418" s="280"/>
      <c r="J418" s="309">
        <f>J416+J417</f>
        <v>1136</v>
      </c>
      <c r="K418" s="310">
        <v>0</v>
      </c>
      <c r="L418" s="311">
        <f>J418-K418</f>
        <v>1136</v>
      </c>
    </row>
    <row r="419" spans="1:12" ht="15">
      <c r="A419" s="284">
        <v>142</v>
      </c>
      <c r="B419" s="285" t="s">
        <v>169</v>
      </c>
      <c r="C419" s="285">
        <v>20</v>
      </c>
      <c r="D419" s="285"/>
      <c r="E419" s="285" t="s">
        <v>10</v>
      </c>
      <c r="F419" s="286">
        <v>336571</v>
      </c>
      <c r="G419" s="294">
        <v>41274</v>
      </c>
      <c r="H419" s="288">
        <v>6104</v>
      </c>
      <c r="I419" s="288">
        <v>5995</v>
      </c>
      <c r="J419" s="318">
        <f t="shared" si="9"/>
        <v>109</v>
      </c>
      <c r="K419" s="66"/>
      <c r="L419" s="319"/>
    </row>
    <row r="420" spans="1:12" ht="15.75" thickBot="1">
      <c r="A420" s="266"/>
      <c r="B420" s="267"/>
      <c r="C420" s="267"/>
      <c r="D420" s="267"/>
      <c r="E420" s="267"/>
      <c r="F420" s="268"/>
      <c r="G420" s="269">
        <v>41299</v>
      </c>
      <c r="H420" s="271">
        <v>428</v>
      </c>
      <c r="I420" s="271">
        <v>0</v>
      </c>
      <c r="J420" s="307">
        <f t="shared" si="9"/>
        <v>428</v>
      </c>
      <c r="K420" s="273"/>
      <c r="L420" s="274"/>
    </row>
    <row r="421" spans="1:12" ht="15.75" thickBot="1">
      <c r="A421" s="275"/>
      <c r="B421" s="276" t="s">
        <v>342</v>
      </c>
      <c r="C421" s="276"/>
      <c r="D421" s="276"/>
      <c r="E421" s="276"/>
      <c r="F421" s="277"/>
      <c r="G421" s="278"/>
      <c r="H421" s="280"/>
      <c r="I421" s="280"/>
      <c r="J421" s="309">
        <f>J419+J420</f>
        <v>537</v>
      </c>
      <c r="K421" s="310">
        <v>7</v>
      </c>
      <c r="L421" s="311">
        <f>J421-K421</f>
        <v>530</v>
      </c>
    </row>
    <row r="422" spans="1:12" ht="15">
      <c r="A422" s="284">
        <v>143</v>
      </c>
      <c r="B422" s="285" t="s">
        <v>169</v>
      </c>
      <c r="C422" s="285">
        <v>24</v>
      </c>
      <c r="D422" s="285"/>
      <c r="E422" s="285" t="s">
        <v>10</v>
      </c>
      <c r="F422" s="286">
        <v>337868</v>
      </c>
      <c r="G422" s="294">
        <v>41274</v>
      </c>
      <c r="H422" s="288">
        <v>4975</v>
      </c>
      <c r="I422" s="288">
        <v>4880</v>
      </c>
      <c r="J422" s="318">
        <f t="shared" si="9"/>
        <v>95</v>
      </c>
      <c r="K422" s="321"/>
      <c r="L422" s="319"/>
    </row>
    <row r="423" spans="1:12" ht="15.75" thickBot="1">
      <c r="A423" s="266"/>
      <c r="B423" s="267"/>
      <c r="C423" s="267"/>
      <c r="D423" s="267"/>
      <c r="E423" s="267"/>
      <c r="F423" s="268"/>
      <c r="G423" s="269">
        <v>41299</v>
      </c>
      <c r="H423" s="271">
        <v>361</v>
      </c>
      <c r="I423" s="271">
        <v>0</v>
      </c>
      <c r="J423" s="307">
        <f t="shared" si="9"/>
        <v>361</v>
      </c>
      <c r="K423" s="308"/>
      <c r="L423" s="274"/>
    </row>
    <row r="424" spans="1:12" ht="15.75" thickBot="1">
      <c r="A424" s="275"/>
      <c r="B424" s="276" t="s">
        <v>342</v>
      </c>
      <c r="C424" s="276"/>
      <c r="D424" s="276"/>
      <c r="E424" s="276"/>
      <c r="F424" s="277"/>
      <c r="G424" s="278"/>
      <c r="H424" s="280"/>
      <c r="I424" s="280"/>
      <c r="J424" s="309">
        <f>J422+J423</f>
        <v>456</v>
      </c>
      <c r="K424" s="310">
        <v>0</v>
      </c>
      <c r="L424" s="311">
        <f>J424:J425-K424</f>
        <v>456</v>
      </c>
    </row>
    <row r="425" spans="1:12" ht="15">
      <c r="A425" s="284">
        <v>144</v>
      </c>
      <c r="B425" s="285" t="s">
        <v>169</v>
      </c>
      <c r="C425" s="285">
        <v>15</v>
      </c>
      <c r="D425" s="285"/>
      <c r="E425" s="285" t="s">
        <v>10</v>
      </c>
      <c r="F425" s="286">
        <v>342062</v>
      </c>
      <c r="G425" s="294">
        <v>41274</v>
      </c>
      <c r="H425" s="288">
        <v>14188</v>
      </c>
      <c r="I425" s="288">
        <v>13860</v>
      </c>
      <c r="J425" s="318">
        <f t="shared" si="9"/>
        <v>328</v>
      </c>
      <c r="K425" s="321"/>
      <c r="L425" s="319"/>
    </row>
    <row r="426" spans="1:12" ht="15.75" thickBot="1">
      <c r="A426" s="266"/>
      <c r="B426" s="267"/>
      <c r="C426" s="267"/>
      <c r="D426" s="267"/>
      <c r="E426" s="267"/>
      <c r="F426" s="268"/>
      <c r="G426" s="269">
        <v>41299</v>
      </c>
      <c r="H426" s="271">
        <v>1057</v>
      </c>
      <c r="I426" s="271">
        <v>0</v>
      </c>
      <c r="J426" s="307">
        <f t="shared" si="9"/>
        <v>1057</v>
      </c>
      <c r="K426" s="308"/>
      <c r="L426" s="274"/>
    </row>
    <row r="427" spans="1:12" ht="15.75" thickBot="1">
      <c r="A427" s="275"/>
      <c r="B427" s="276" t="s">
        <v>342</v>
      </c>
      <c r="C427" s="276"/>
      <c r="D427" s="276"/>
      <c r="E427" s="276"/>
      <c r="F427" s="277"/>
      <c r="G427" s="278"/>
      <c r="H427" s="280"/>
      <c r="I427" s="280"/>
      <c r="J427" s="309">
        <f>J425+J426</f>
        <v>1385</v>
      </c>
      <c r="K427" s="310">
        <v>0</v>
      </c>
      <c r="L427" s="311">
        <f>J427-K427</f>
        <v>1385</v>
      </c>
    </row>
    <row r="428" spans="1:12" ht="15">
      <c r="A428" s="284">
        <v>145</v>
      </c>
      <c r="B428" s="285" t="s">
        <v>169</v>
      </c>
      <c r="C428" s="285">
        <v>21</v>
      </c>
      <c r="D428" s="285"/>
      <c r="E428" s="285" t="s">
        <v>10</v>
      </c>
      <c r="F428" s="286">
        <v>342780</v>
      </c>
      <c r="G428" s="294">
        <v>41274</v>
      </c>
      <c r="H428" s="288">
        <v>3158</v>
      </c>
      <c r="I428" s="288">
        <v>3090</v>
      </c>
      <c r="J428" s="318">
        <f t="shared" si="9"/>
        <v>68</v>
      </c>
      <c r="K428" s="66"/>
      <c r="L428" s="319"/>
    </row>
    <row r="429" spans="1:12" ht="15.75" thickBot="1">
      <c r="A429" s="266"/>
      <c r="B429" s="267"/>
      <c r="C429" s="267"/>
      <c r="D429" s="267"/>
      <c r="E429" s="267"/>
      <c r="F429" s="268"/>
      <c r="G429" s="269">
        <v>41299</v>
      </c>
      <c r="H429" s="271">
        <v>240</v>
      </c>
      <c r="I429" s="271">
        <v>0</v>
      </c>
      <c r="J429" s="307">
        <f t="shared" si="9"/>
        <v>240</v>
      </c>
      <c r="K429" s="273"/>
      <c r="L429" s="274"/>
    </row>
    <row r="430" spans="1:12" ht="15.75" thickBot="1">
      <c r="A430" s="275"/>
      <c r="B430" s="276" t="s">
        <v>342</v>
      </c>
      <c r="C430" s="276"/>
      <c r="D430" s="276"/>
      <c r="E430" s="276"/>
      <c r="F430" s="277"/>
      <c r="G430" s="278"/>
      <c r="H430" s="280"/>
      <c r="I430" s="280"/>
      <c r="J430" s="309">
        <f>J428+J429</f>
        <v>308</v>
      </c>
      <c r="K430" s="310">
        <v>9.98</v>
      </c>
      <c r="L430" s="311">
        <f>J430-K430</f>
        <v>298.02</v>
      </c>
    </row>
    <row r="431" spans="1:12" ht="15">
      <c r="A431" s="284">
        <v>146</v>
      </c>
      <c r="B431" s="285" t="s">
        <v>328</v>
      </c>
      <c r="C431" s="285">
        <v>2</v>
      </c>
      <c r="D431" s="285"/>
      <c r="E431" s="285" t="s">
        <v>10</v>
      </c>
      <c r="F431" s="286">
        <v>329377</v>
      </c>
      <c r="G431" s="294">
        <v>41274</v>
      </c>
      <c r="H431" s="288">
        <v>13956</v>
      </c>
      <c r="I431" s="288">
        <v>13663</v>
      </c>
      <c r="J431" s="318">
        <f t="shared" si="9"/>
        <v>293</v>
      </c>
      <c r="K431" s="321"/>
      <c r="L431" s="319"/>
    </row>
    <row r="432" spans="1:12" ht="15.75" thickBot="1">
      <c r="A432" s="266"/>
      <c r="B432" s="267"/>
      <c r="C432" s="267"/>
      <c r="D432" s="267"/>
      <c r="E432" s="267"/>
      <c r="F432" s="268"/>
      <c r="G432" s="269">
        <v>41299</v>
      </c>
      <c r="H432" s="271">
        <v>912</v>
      </c>
      <c r="I432" s="271">
        <v>0</v>
      </c>
      <c r="J432" s="307">
        <f t="shared" si="9"/>
        <v>912</v>
      </c>
      <c r="K432" s="308"/>
      <c r="L432" s="274"/>
    </row>
    <row r="433" spans="1:12" ht="15.75" thickBot="1">
      <c r="A433" s="275"/>
      <c r="B433" s="276" t="s">
        <v>342</v>
      </c>
      <c r="C433" s="276"/>
      <c r="D433" s="276"/>
      <c r="E433" s="276"/>
      <c r="F433" s="277"/>
      <c r="G433" s="278"/>
      <c r="H433" s="280"/>
      <c r="I433" s="280"/>
      <c r="J433" s="309">
        <f>J431+J432</f>
        <v>1205</v>
      </c>
      <c r="K433" s="310">
        <v>15</v>
      </c>
      <c r="L433" s="311">
        <f>J433-K433</f>
        <v>1190</v>
      </c>
    </row>
    <row r="434" spans="1:12" ht="15">
      <c r="A434" s="284">
        <v>147</v>
      </c>
      <c r="B434" s="285" t="s">
        <v>328</v>
      </c>
      <c r="C434" s="285">
        <v>8</v>
      </c>
      <c r="D434" s="285"/>
      <c r="E434" s="285" t="s">
        <v>10</v>
      </c>
      <c r="F434" s="286">
        <v>337901</v>
      </c>
      <c r="G434" s="294">
        <v>41274</v>
      </c>
      <c r="H434" s="288">
        <v>4336</v>
      </c>
      <c r="I434" s="288">
        <v>4239</v>
      </c>
      <c r="J434" s="318">
        <f t="shared" si="9"/>
        <v>97</v>
      </c>
      <c r="K434" s="321"/>
      <c r="L434" s="319"/>
    </row>
    <row r="435" spans="1:12" ht="15.75" thickBot="1">
      <c r="A435" s="266"/>
      <c r="B435" s="267"/>
      <c r="C435" s="267"/>
      <c r="D435" s="267"/>
      <c r="E435" s="267"/>
      <c r="F435" s="268"/>
      <c r="G435" s="269">
        <v>41299</v>
      </c>
      <c r="H435" s="271">
        <v>302</v>
      </c>
      <c r="I435" s="271">
        <v>0</v>
      </c>
      <c r="J435" s="307">
        <f t="shared" si="9"/>
        <v>302</v>
      </c>
      <c r="K435" s="308"/>
      <c r="L435" s="274"/>
    </row>
    <row r="436" spans="1:12" ht="15.75" thickBot="1">
      <c r="A436" s="275"/>
      <c r="B436" s="276" t="s">
        <v>342</v>
      </c>
      <c r="C436" s="276"/>
      <c r="D436" s="276"/>
      <c r="E436" s="276"/>
      <c r="F436" s="277"/>
      <c r="G436" s="278"/>
      <c r="H436" s="280"/>
      <c r="I436" s="280"/>
      <c r="J436" s="309">
        <f>J434+J435</f>
        <v>399</v>
      </c>
      <c r="K436" s="310">
        <v>11.8</v>
      </c>
      <c r="L436" s="311">
        <f>J436-K436</f>
        <v>387.2</v>
      </c>
    </row>
    <row r="437" spans="1:12" ht="15">
      <c r="A437" s="284">
        <v>148</v>
      </c>
      <c r="B437" s="285" t="s">
        <v>328</v>
      </c>
      <c r="C437" s="285">
        <v>12</v>
      </c>
      <c r="D437" s="285"/>
      <c r="E437" s="285" t="s">
        <v>10</v>
      </c>
      <c r="F437" s="286">
        <v>340062</v>
      </c>
      <c r="G437" s="294">
        <v>41274</v>
      </c>
      <c r="H437" s="288">
        <v>4375</v>
      </c>
      <c r="I437" s="288">
        <v>4279</v>
      </c>
      <c r="J437" s="318">
        <f t="shared" si="9"/>
        <v>96</v>
      </c>
      <c r="K437" s="66"/>
      <c r="L437" s="319"/>
    </row>
    <row r="438" spans="1:12" ht="15.75" thickBot="1">
      <c r="A438" s="266"/>
      <c r="B438" s="267"/>
      <c r="C438" s="267"/>
      <c r="D438" s="267"/>
      <c r="E438" s="267"/>
      <c r="F438" s="268"/>
      <c r="G438" s="269">
        <v>41299</v>
      </c>
      <c r="H438" s="271">
        <v>286</v>
      </c>
      <c r="I438" s="271">
        <v>0</v>
      </c>
      <c r="J438" s="307">
        <f>H438-I438</f>
        <v>286</v>
      </c>
      <c r="K438" s="308"/>
      <c r="L438" s="274"/>
    </row>
    <row r="439" spans="1:12" ht="15.75" thickBot="1">
      <c r="A439" s="275"/>
      <c r="B439" s="276" t="s">
        <v>342</v>
      </c>
      <c r="C439" s="276"/>
      <c r="D439" s="276"/>
      <c r="E439" s="276"/>
      <c r="F439" s="277"/>
      <c r="G439" s="278"/>
      <c r="H439" s="280"/>
      <c r="I439" s="280"/>
      <c r="J439" s="309">
        <f>J437+J438</f>
        <v>382</v>
      </c>
      <c r="K439" s="310">
        <v>20.81</v>
      </c>
      <c r="L439" s="311">
        <f>J439-K439</f>
        <v>361.19</v>
      </c>
    </row>
    <row r="440" spans="1:12" ht="15">
      <c r="A440" s="284">
        <v>149</v>
      </c>
      <c r="B440" s="285" t="s">
        <v>328</v>
      </c>
      <c r="C440" s="285">
        <v>5</v>
      </c>
      <c r="D440" s="285"/>
      <c r="E440" s="285" t="s">
        <v>10</v>
      </c>
      <c r="F440" s="286">
        <v>340226</v>
      </c>
      <c r="G440" s="294">
        <v>41274</v>
      </c>
      <c r="H440" s="288">
        <v>6930</v>
      </c>
      <c r="I440" s="288">
        <v>6847</v>
      </c>
      <c r="J440" s="318">
        <f t="shared" si="9"/>
        <v>83</v>
      </c>
      <c r="K440" s="66"/>
      <c r="L440" s="319"/>
    </row>
    <row r="441" spans="1:12" ht="15.75" thickBot="1">
      <c r="A441" s="266"/>
      <c r="B441" s="267"/>
      <c r="C441" s="267"/>
      <c r="D441" s="267"/>
      <c r="E441" s="267"/>
      <c r="F441" s="268"/>
      <c r="G441" s="269">
        <v>41299</v>
      </c>
      <c r="H441" s="271">
        <v>171</v>
      </c>
      <c r="I441" s="271">
        <v>0</v>
      </c>
      <c r="J441" s="363">
        <f t="shared" si="9"/>
        <v>171</v>
      </c>
      <c r="K441" s="308"/>
      <c r="L441" s="274"/>
    </row>
    <row r="442" spans="1:12" ht="15.75" thickBot="1">
      <c r="A442" s="275"/>
      <c r="B442" s="276" t="s">
        <v>342</v>
      </c>
      <c r="C442" s="276"/>
      <c r="D442" s="276"/>
      <c r="E442" s="276"/>
      <c r="F442" s="277"/>
      <c r="G442" s="278"/>
      <c r="H442" s="280"/>
      <c r="I442" s="280"/>
      <c r="J442" s="335">
        <f>J440+J441</f>
        <v>254</v>
      </c>
      <c r="K442" s="310">
        <v>27.62</v>
      </c>
      <c r="L442" s="311">
        <f>J442-K442</f>
        <v>226.38</v>
      </c>
    </row>
    <row r="443" spans="1:12" ht="15" customHeight="1" thickBot="1">
      <c r="A443" s="275">
        <v>150</v>
      </c>
      <c r="B443" s="276" t="s">
        <v>209</v>
      </c>
      <c r="C443" s="276">
        <v>20</v>
      </c>
      <c r="D443" s="276"/>
      <c r="E443" s="276" t="s">
        <v>10</v>
      </c>
      <c r="F443" s="277">
        <v>337866</v>
      </c>
      <c r="G443" s="278">
        <v>41274</v>
      </c>
      <c r="H443" s="435" t="s">
        <v>305</v>
      </c>
      <c r="I443" s="436"/>
      <c r="J443" s="436"/>
      <c r="K443" s="310">
        <v>0</v>
      </c>
      <c r="L443" s="311"/>
    </row>
    <row r="444" spans="1:12" ht="15.75" thickBot="1">
      <c r="A444" s="275">
        <v>151</v>
      </c>
      <c r="B444" s="276" t="s">
        <v>209</v>
      </c>
      <c r="C444" s="276">
        <v>22</v>
      </c>
      <c r="D444" s="276"/>
      <c r="E444" s="276" t="s">
        <v>10</v>
      </c>
      <c r="F444" s="277">
        <v>337865</v>
      </c>
      <c r="G444" s="278">
        <v>41274</v>
      </c>
      <c r="H444" s="435" t="s">
        <v>305</v>
      </c>
      <c r="I444" s="436"/>
      <c r="J444" s="436"/>
      <c r="K444" s="310">
        <v>23</v>
      </c>
      <c r="L444" s="311"/>
    </row>
    <row r="445" spans="1:12" ht="15">
      <c r="A445" s="284">
        <v>152</v>
      </c>
      <c r="B445" s="285" t="s">
        <v>206</v>
      </c>
      <c r="C445" s="285">
        <v>47</v>
      </c>
      <c r="D445" s="285"/>
      <c r="E445" s="285" t="s">
        <v>10</v>
      </c>
      <c r="F445" s="286">
        <v>329233</v>
      </c>
      <c r="G445" s="294">
        <v>41274</v>
      </c>
      <c r="H445" s="288">
        <v>10071</v>
      </c>
      <c r="I445" s="288">
        <v>9868</v>
      </c>
      <c r="J445" s="318">
        <f>H445-I445</f>
        <v>203</v>
      </c>
      <c r="K445" s="66"/>
      <c r="L445" s="319"/>
    </row>
    <row r="446" spans="1:12" ht="15.75" thickBot="1">
      <c r="A446" s="266"/>
      <c r="B446" s="267"/>
      <c r="C446" s="267"/>
      <c r="D446" s="267"/>
      <c r="E446" s="267"/>
      <c r="F446" s="268"/>
      <c r="G446" s="269">
        <v>41299</v>
      </c>
      <c r="H446" s="271">
        <v>699</v>
      </c>
      <c r="I446" s="271">
        <v>0</v>
      </c>
      <c r="J446" s="307">
        <f aca="true" t="shared" si="10" ref="J446:J458">H446-I446</f>
        <v>699</v>
      </c>
      <c r="K446" s="273"/>
      <c r="L446" s="274"/>
    </row>
    <row r="447" spans="1:12" ht="15.75" thickBot="1">
      <c r="A447" s="275"/>
      <c r="B447" s="276" t="s">
        <v>342</v>
      </c>
      <c r="C447" s="276"/>
      <c r="D447" s="276"/>
      <c r="E447" s="276"/>
      <c r="F447" s="277"/>
      <c r="G447" s="278"/>
      <c r="H447" s="280"/>
      <c r="I447" s="280"/>
      <c r="J447" s="309">
        <f>J445+J446</f>
        <v>902</v>
      </c>
      <c r="K447" s="310">
        <v>37</v>
      </c>
      <c r="L447" s="311">
        <f>J447-K447</f>
        <v>865</v>
      </c>
    </row>
    <row r="448" spans="1:12" ht="15">
      <c r="A448" s="284">
        <v>153</v>
      </c>
      <c r="B448" s="285" t="s">
        <v>206</v>
      </c>
      <c r="C448" s="285">
        <v>49</v>
      </c>
      <c r="D448" s="285"/>
      <c r="E448" s="285" t="s">
        <v>10</v>
      </c>
      <c r="F448" s="286">
        <v>329251</v>
      </c>
      <c r="G448" s="294">
        <v>41274</v>
      </c>
      <c r="H448" s="288">
        <v>5129</v>
      </c>
      <c r="I448" s="288">
        <v>5020</v>
      </c>
      <c r="J448" s="318">
        <f t="shared" si="10"/>
        <v>109</v>
      </c>
      <c r="K448" s="321"/>
      <c r="L448" s="319"/>
    </row>
    <row r="449" spans="1:12" ht="15.75" thickBot="1">
      <c r="A449" s="266"/>
      <c r="B449" s="267"/>
      <c r="C449" s="267"/>
      <c r="D449" s="267"/>
      <c r="E449" s="267"/>
      <c r="F449" s="268"/>
      <c r="G449" s="269">
        <v>41299</v>
      </c>
      <c r="H449" s="271">
        <v>340</v>
      </c>
      <c r="I449" s="271">
        <v>0</v>
      </c>
      <c r="J449" s="307">
        <f t="shared" si="10"/>
        <v>340</v>
      </c>
      <c r="K449" s="308"/>
      <c r="L449" s="274"/>
    </row>
    <row r="450" spans="1:12" ht="15.75" thickBot="1">
      <c r="A450" s="275"/>
      <c r="B450" s="276" t="s">
        <v>342</v>
      </c>
      <c r="C450" s="276"/>
      <c r="D450" s="276"/>
      <c r="E450" s="276"/>
      <c r="F450" s="277"/>
      <c r="G450" s="278"/>
      <c r="H450" s="280"/>
      <c r="I450" s="280"/>
      <c r="J450" s="309">
        <f>J448+J449</f>
        <v>449</v>
      </c>
      <c r="K450" s="310">
        <v>12.66</v>
      </c>
      <c r="L450" s="311">
        <f>J450-K450</f>
        <v>436.34</v>
      </c>
    </row>
    <row r="451" spans="1:12" ht="15">
      <c r="A451" s="284">
        <v>154</v>
      </c>
      <c r="B451" s="285" t="s">
        <v>329</v>
      </c>
      <c r="C451" s="285">
        <v>7</v>
      </c>
      <c r="D451" s="285"/>
      <c r="E451" s="285" t="s">
        <v>10</v>
      </c>
      <c r="F451" s="286">
        <v>329413</v>
      </c>
      <c r="G451" s="294">
        <v>41274</v>
      </c>
      <c r="H451" s="288">
        <v>33285</v>
      </c>
      <c r="I451" s="288">
        <v>32576</v>
      </c>
      <c r="J451" s="318">
        <f t="shared" si="10"/>
        <v>709</v>
      </c>
      <c r="K451" s="321"/>
      <c r="L451" s="319"/>
    </row>
    <row r="452" spans="1:12" ht="15.75" thickBot="1">
      <c r="A452" s="266"/>
      <c r="B452" s="267"/>
      <c r="C452" s="267"/>
      <c r="D452" s="267"/>
      <c r="E452" s="267"/>
      <c r="F452" s="268"/>
      <c r="G452" s="269">
        <v>41299</v>
      </c>
      <c r="H452" s="271">
        <v>2089</v>
      </c>
      <c r="I452" s="271">
        <v>0</v>
      </c>
      <c r="J452" s="307">
        <f t="shared" si="10"/>
        <v>2089</v>
      </c>
      <c r="K452" s="308"/>
      <c r="L452" s="274"/>
    </row>
    <row r="453" spans="1:12" ht="15.75" thickBot="1">
      <c r="A453" s="275"/>
      <c r="B453" s="276" t="s">
        <v>342</v>
      </c>
      <c r="C453" s="276"/>
      <c r="D453" s="276"/>
      <c r="E453" s="276"/>
      <c r="F453" s="277"/>
      <c r="G453" s="278"/>
      <c r="H453" s="280"/>
      <c r="I453" s="280"/>
      <c r="J453" s="309">
        <f>J451+J452</f>
        <v>2798</v>
      </c>
      <c r="K453" s="310">
        <v>7</v>
      </c>
      <c r="L453" s="311">
        <f>J453-K453</f>
        <v>2791</v>
      </c>
    </row>
    <row r="454" spans="1:12" ht="15">
      <c r="A454" s="284">
        <v>155</v>
      </c>
      <c r="B454" s="285" t="s">
        <v>329</v>
      </c>
      <c r="C454" s="285">
        <v>5</v>
      </c>
      <c r="D454" s="285"/>
      <c r="E454" s="285" t="s">
        <v>10</v>
      </c>
      <c r="F454" s="286">
        <v>341804</v>
      </c>
      <c r="G454" s="294">
        <v>41274</v>
      </c>
      <c r="H454" s="288">
        <v>21630</v>
      </c>
      <c r="I454" s="288">
        <v>21065</v>
      </c>
      <c r="J454" s="318">
        <f t="shared" si="10"/>
        <v>565</v>
      </c>
      <c r="K454" s="321"/>
      <c r="L454" s="319"/>
    </row>
    <row r="455" spans="1:12" ht="15.75" thickBot="1">
      <c r="A455" s="266"/>
      <c r="B455" s="267"/>
      <c r="C455" s="267"/>
      <c r="D455" s="267"/>
      <c r="E455" s="267"/>
      <c r="F455" s="268"/>
      <c r="G455" s="269">
        <v>41299</v>
      </c>
      <c r="H455" s="271">
        <v>1988</v>
      </c>
      <c r="I455" s="271">
        <v>0</v>
      </c>
      <c r="J455" s="307">
        <f t="shared" si="10"/>
        <v>1988</v>
      </c>
      <c r="K455" s="308"/>
      <c r="L455" s="274"/>
    </row>
    <row r="456" spans="1:12" ht="15.75" thickBot="1">
      <c r="A456" s="275"/>
      <c r="B456" s="276" t="s">
        <v>342</v>
      </c>
      <c r="C456" s="276"/>
      <c r="D456" s="276"/>
      <c r="E456" s="276"/>
      <c r="F456" s="277"/>
      <c r="G456" s="278"/>
      <c r="H456" s="280"/>
      <c r="I456" s="280"/>
      <c r="J456" s="309">
        <f>J454+J455</f>
        <v>2553</v>
      </c>
      <c r="K456" s="310">
        <v>78</v>
      </c>
      <c r="L456" s="311">
        <f>J456-K456</f>
        <v>2475</v>
      </c>
    </row>
    <row r="457" spans="1:12" ht="15">
      <c r="A457" s="284">
        <v>156</v>
      </c>
      <c r="B457" s="285" t="s">
        <v>208</v>
      </c>
      <c r="C457" s="285">
        <v>66</v>
      </c>
      <c r="D457" s="285"/>
      <c r="E457" s="285" t="s">
        <v>10</v>
      </c>
      <c r="F457" s="286">
        <v>340634</v>
      </c>
      <c r="G457" s="294">
        <v>41274</v>
      </c>
      <c r="H457" s="288">
        <v>2502</v>
      </c>
      <c r="I457" s="288">
        <v>2435</v>
      </c>
      <c r="J457" s="318">
        <f t="shared" si="10"/>
        <v>67</v>
      </c>
      <c r="K457" s="66"/>
      <c r="L457" s="319"/>
    </row>
    <row r="458" spans="1:12" ht="15.75" thickBot="1">
      <c r="A458" s="266"/>
      <c r="B458" s="267"/>
      <c r="C458" s="267"/>
      <c r="D458" s="267"/>
      <c r="E458" s="267"/>
      <c r="F458" s="268"/>
      <c r="G458" s="269">
        <v>41299</v>
      </c>
      <c r="H458" s="271">
        <v>194</v>
      </c>
      <c r="I458" s="271">
        <v>0</v>
      </c>
      <c r="J458" s="363">
        <f t="shared" si="10"/>
        <v>194</v>
      </c>
      <c r="K458" s="308"/>
      <c r="L458" s="274"/>
    </row>
    <row r="459" spans="1:12" ht="15.75" thickBot="1">
      <c r="A459" s="275"/>
      <c r="B459" s="276" t="s">
        <v>342</v>
      </c>
      <c r="C459" s="276"/>
      <c r="D459" s="276"/>
      <c r="E459" s="276"/>
      <c r="F459" s="277"/>
      <c r="G459" s="278"/>
      <c r="H459" s="280"/>
      <c r="I459" s="280"/>
      <c r="J459" s="335">
        <f>J457+J458</f>
        <v>261</v>
      </c>
      <c r="K459" s="310">
        <v>116</v>
      </c>
      <c r="L459" s="311">
        <f>J459-K459</f>
        <v>145</v>
      </c>
    </row>
    <row r="460" spans="1:12" ht="15.75" thickBot="1">
      <c r="A460" s="313">
        <v>157</v>
      </c>
      <c r="B460" s="314" t="s">
        <v>330</v>
      </c>
      <c r="C460" s="314">
        <v>4</v>
      </c>
      <c r="D460" s="314"/>
      <c r="E460" s="314" t="s">
        <v>10</v>
      </c>
      <c r="F460" s="306">
        <v>329246</v>
      </c>
      <c r="G460" s="315">
        <v>41274</v>
      </c>
      <c r="H460" s="426" t="s">
        <v>300</v>
      </c>
      <c r="I460" s="428"/>
      <c r="J460" s="428"/>
      <c r="K460" s="328">
        <v>43.457</v>
      </c>
      <c r="L460" s="329"/>
    </row>
    <row r="461" spans="1:12" ht="15">
      <c r="A461" s="284">
        <v>158</v>
      </c>
      <c r="B461" s="285" t="s">
        <v>330</v>
      </c>
      <c r="C461" s="285">
        <v>15</v>
      </c>
      <c r="D461" s="285"/>
      <c r="E461" s="285" t="s">
        <v>10</v>
      </c>
      <c r="F461" s="286">
        <v>329410</v>
      </c>
      <c r="G461" s="294">
        <v>41274</v>
      </c>
      <c r="H461" s="364">
        <v>10768</v>
      </c>
      <c r="I461" s="364">
        <v>10562</v>
      </c>
      <c r="J461" s="318">
        <f>H461-I461</f>
        <v>206</v>
      </c>
      <c r="K461" s="66"/>
      <c r="L461" s="319"/>
    </row>
    <row r="462" spans="1:12" ht="15.75" thickBot="1">
      <c r="A462" s="266"/>
      <c r="B462" s="267"/>
      <c r="C462" s="267"/>
      <c r="D462" s="267"/>
      <c r="E462" s="267"/>
      <c r="F462" s="268"/>
      <c r="G462" s="269">
        <v>41299</v>
      </c>
      <c r="H462" s="270">
        <v>688</v>
      </c>
      <c r="I462" s="270">
        <v>0</v>
      </c>
      <c r="J462" s="363">
        <f>H462-I462</f>
        <v>688</v>
      </c>
      <c r="K462" s="308"/>
      <c r="L462" s="274"/>
    </row>
    <row r="463" spans="1:12" ht="15.75" thickBot="1">
      <c r="A463" s="275"/>
      <c r="B463" s="276" t="s">
        <v>342</v>
      </c>
      <c r="C463" s="276"/>
      <c r="D463" s="276"/>
      <c r="E463" s="276"/>
      <c r="F463" s="277"/>
      <c r="G463" s="278"/>
      <c r="H463" s="279"/>
      <c r="I463" s="279"/>
      <c r="J463" s="335">
        <f>J461+J462</f>
        <v>894</v>
      </c>
      <c r="K463" s="310">
        <v>87.718</v>
      </c>
      <c r="L463" s="311">
        <f>J463-K463</f>
        <v>806.282</v>
      </c>
    </row>
    <row r="464" spans="1:12" ht="15">
      <c r="A464" s="284">
        <v>159</v>
      </c>
      <c r="B464" s="285" t="s">
        <v>330</v>
      </c>
      <c r="C464" s="285">
        <v>20</v>
      </c>
      <c r="D464" s="285"/>
      <c r="E464" s="285" t="s">
        <v>10</v>
      </c>
      <c r="F464" s="286">
        <v>343460</v>
      </c>
      <c r="G464" s="294">
        <v>41274</v>
      </c>
      <c r="H464" s="429" t="s">
        <v>305</v>
      </c>
      <c r="I464" s="430"/>
      <c r="J464" s="430"/>
      <c r="K464" s="321">
        <v>8</v>
      </c>
      <c r="L464" s="319"/>
    </row>
    <row r="465" spans="1:12" ht="15">
      <c r="A465" s="337">
        <v>160</v>
      </c>
      <c r="B465" s="201" t="s">
        <v>121</v>
      </c>
      <c r="C465" s="201">
        <v>3</v>
      </c>
      <c r="D465" s="201"/>
      <c r="E465" s="201" t="s">
        <v>10</v>
      </c>
      <c r="F465" s="202">
        <v>327286</v>
      </c>
      <c r="G465" s="294">
        <v>41274</v>
      </c>
      <c r="H465" s="55">
        <v>23716</v>
      </c>
      <c r="I465" s="55">
        <v>23228</v>
      </c>
      <c r="J465" s="339">
        <f>H465-I465</f>
        <v>488</v>
      </c>
      <c r="K465" s="70"/>
      <c r="L465" s="341"/>
    </row>
    <row r="466" spans="1:12" ht="15.75" thickBot="1">
      <c r="A466" s="266"/>
      <c r="B466" s="267"/>
      <c r="C466" s="267"/>
      <c r="D466" s="267"/>
      <c r="E466" s="267"/>
      <c r="F466" s="268"/>
      <c r="G466" s="269">
        <v>41299</v>
      </c>
      <c r="H466" s="271">
        <v>1559</v>
      </c>
      <c r="I466" s="271">
        <v>0</v>
      </c>
      <c r="J466" s="307">
        <f aca="true" t="shared" si="11" ref="J466:J475">H466-I466</f>
        <v>1559</v>
      </c>
      <c r="K466" s="273"/>
      <c r="L466" s="274"/>
    </row>
    <row r="467" spans="1:12" ht="15.75" thickBot="1">
      <c r="A467" s="275"/>
      <c r="B467" s="276" t="s">
        <v>342</v>
      </c>
      <c r="C467" s="276"/>
      <c r="D467" s="276"/>
      <c r="E467" s="276"/>
      <c r="F467" s="277"/>
      <c r="G467" s="278"/>
      <c r="H467" s="280"/>
      <c r="I467" s="280"/>
      <c r="J467" s="309">
        <f>J465+J466</f>
        <v>2047</v>
      </c>
      <c r="K467" s="310">
        <v>0</v>
      </c>
      <c r="L467" s="311">
        <f>J467-K467</f>
        <v>2047</v>
      </c>
    </row>
    <row r="468" spans="1:12" ht="15">
      <c r="A468" s="284">
        <v>161</v>
      </c>
      <c r="B468" s="285" t="s">
        <v>121</v>
      </c>
      <c r="C468" s="285">
        <v>74</v>
      </c>
      <c r="D468" s="285"/>
      <c r="E468" s="285" t="s">
        <v>10</v>
      </c>
      <c r="F468" s="286">
        <v>333448</v>
      </c>
      <c r="G468" s="294">
        <v>41274</v>
      </c>
      <c r="H468" s="288">
        <v>4909</v>
      </c>
      <c r="I468" s="288">
        <v>4813</v>
      </c>
      <c r="J468" s="318">
        <f t="shared" si="11"/>
        <v>96</v>
      </c>
      <c r="K468" s="321"/>
      <c r="L468" s="319"/>
    </row>
    <row r="469" spans="1:12" ht="15.75" thickBot="1">
      <c r="A469" s="266"/>
      <c r="B469" s="267"/>
      <c r="C469" s="267"/>
      <c r="D469" s="267"/>
      <c r="E469" s="267"/>
      <c r="F469" s="268"/>
      <c r="G469" s="269">
        <v>41299</v>
      </c>
      <c r="H469" s="271">
        <v>312</v>
      </c>
      <c r="I469" s="271">
        <v>0</v>
      </c>
      <c r="J469" s="307">
        <f t="shared" si="11"/>
        <v>312</v>
      </c>
      <c r="K469" s="308"/>
      <c r="L469" s="274"/>
    </row>
    <row r="470" spans="1:12" ht="15.75" thickBot="1">
      <c r="A470" s="275"/>
      <c r="B470" s="276" t="s">
        <v>342</v>
      </c>
      <c r="C470" s="276"/>
      <c r="D470" s="276"/>
      <c r="E470" s="276"/>
      <c r="F470" s="277"/>
      <c r="G470" s="278"/>
      <c r="H470" s="280"/>
      <c r="I470" s="280"/>
      <c r="J470" s="309">
        <f>J468+J469</f>
        <v>408</v>
      </c>
      <c r="K470" s="310">
        <v>7</v>
      </c>
      <c r="L470" s="311">
        <f>J470-K470</f>
        <v>401</v>
      </c>
    </row>
    <row r="471" spans="1:12" ht="15">
      <c r="A471" s="284">
        <v>162</v>
      </c>
      <c r="B471" s="285" t="s">
        <v>121</v>
      </c>
      <c r="C471" s="285">
        <v>34</v>
      </c>
      <c r="D471" s="285"/>
      <c r="E471" s="285" t="s">
        <v>10</v>
      </c>
      <c r="F471" s="286">
        <v>339124</v>
      </c>
      <c r="G471" s="294">
        <v>41274</v>
      </c>
      <c r="H471" s="288">
        <v>36354</v>
      </c>
      <c r="I471" s="288">
        <v>35541</v>
      </c>
      <c r="J471" s="318">
        <f t="shared" si="11"/>
        <v>813</v>
      </c>
      <c r="K471" s="321"/>
      <c r="L471" s="319"/>
    </row>
    <row r="472" spans="1:12" ht="15.75" thickBot="1">
      <c r="A472" s="266"/>
      <c r="B472" s="267"/>
      <c r="C472" s="267"/>
      <c r="D472" s="267"/>
      <c r="E472" s="267"/>
      <c r="F472" s="268"/>
      <c r="G472" s="269">
        <v>41299</v>
      </c>
      <c r="H472" s="271">
        <v>2616</v>
      </c>
      <c r="I472" s="271">
        <v>0</v>
      </c>
      <c r="J472" s="307">
        <f t="shared" si="11"/>
        <v>2616</v>
      </c>
      <c r="K472" s="308"/>
      <c r="L472" s="274"/>
    </row>
    <row r="473" spans="1:12" ht="15.75" thickBot="1">
      <c r="A473" s="275"/>
      <c r="B473" s="276" t="s">
        <v>342</v>
      </c>
      <c r="C473" s="276"/>
      <c r="D473" s="276"/>
      <c r="E473" s="276"/>
      <c r="F473" s="277"/>
      <c r="G473" s="278"/>
      <c r="H473" s="280"/>
      <c r="I473" s="280"/>
      <c r="J473" s="309">
        <f>J471+J472</f>
        <v>3429</v>
      </c>
      <c r="K473" s="310">
        <v>0</v>
      </c>
      <c r="L473" s="311">
        <f>J473-K473</f>
        <v>3429</v>
      </c>
    </row>
    <row r="474" spans="1:12" ht="15">
      <c r="A474" s="284">
        <v>163</v>
      </c>
      <c r="B474" s="285" t="s">
        <v>121</v>
      </c>
      <c r="C474" s="285">
        <v>14</v>
      </c>
      <c r="D474" s="285"/>
      <c r="E474" s="285" t="s">
        <v>10</v>
      </c>
      <c r="F474" s="286">
        <v>341779</v>
      </c>
      <c r="G474" s="294">
        <v>41274</v>
      </c>
      <c r="H474" s="288">
        <v>34558</v>
      </c>
      <c r="I474" s="288">
        <v>33881</v>
      </c>
      <c r="J474" s="318">
        <f t="shared" si="11"/>
        <v>677</v>
      </c>
      <c r="K474" s="321"/>
      <c r="L474" s="319"/>
    </row>
    <row r="475" spans="1:12" ht="15.75" thickBot="1">
      <c r="A475" s="266"/>
      <c r="B475" s="267"/>
      <c r="C475" s="267"/>
      <c r="D475" s="267"/>
      <c r="E475" s="267"/>
      <c r="F475" s="268"/>
      <c r="G475" s="269">
        <v>41299</v>
      </c>
      <c r="H475" s="271">
        <v>2280</v>
      </c>
      <c r="I475" s="271">
        <v>0</v>
      </c>
      <c r="J475" s="363">
        <f t="shared" si="11"/>
        <v>2280</v>
      </c>
      <c r="K475" s="308"/>
      <c r="L475" s="274"/>
    </row>
    <row r="476" spans="1:12" ht="15.75" thickBot="1">
      <c r="A476" s="275"/>
      <c r="B476" s="276" t="s">
        <v>342</v>
      </c>
      <c r="C476" s="276"/>
      <c r="D476" s="276"/>
      <c r="E476" s="276"/>
      <c r="F476" s="277"/>
      <c r="G476" s="278"/>
      <c r="H476" s="280"/>
      <c r="I476" s="280"/>
      <c r="J476" s="335">
        <f>J474+J475</f>
        <v>2957</v>
      </c>
      <c r="K476" s="310">
        <v>0</v>
      </c>
      <c r="L476" s="311">
        <f>J476-K476</f>
        <v>2957</v>
      </c>
    </row>
    <row r="477" spans="1:12" ht="15.75" thickBot="1">
      <c r="A477" s="313">
        <v>164</v>
      </c>
      <c r="B477" s="314" t="s">
        <v>121</v>
      </c>
      <c r="C477" s="314" t="s">
        <v>18</v>
      </c>
      <c r="D477" s="314"/>
      <c r="E477" s="314" t="s">
        <v>10</v>
      </c>
      <c r="F477" s="306">
        <v>320348</v>
      </c>
      <c r="G477" s="315">
        <v>41274</v>
      </c>
      <c r="H477" s="431" t="s">
        <v>305</v>
      </c>
      <c r="I477" s="432"/>
      <c r="J477" s="432"/>
      <c r="K477" s="328">
        <v>5</v>
      </c>
      <c r="L477" s="329"/>
    </row>
    <row r="478" spans="1:12" ht="15">
      <c r="A478" s="284">
        <v>165</v>
      </c>
      <c r="B478" s="285" t="s">
        <v>121</v>
      </c>
      <c r="C478" s="285" t="s">
        <v>331</v>
      </c>
      <c r="D478" s="285"/>
      <c r="E478" s="285" t="s">
        <v>10</v>
      </c>
      <c r="F478" s="286">
        <v>342465</v>
      </c>
      <c r="G478" s="294">
        <v>41274</v>
      </c>
      <c r="H478" s="288">
        <v>9934</v>
      </c>
      <c r="I478" s="288">
        <v>9707</v>
      </c>
      <c r="J478" s="318">
        <f>H478-I478</f>
        <v>227</v>
      </c>
      <c r="K478" s="66"/>
      <c r="L478" s="319"/>
    </row>
    <row r="479" spans="1:12" ht="15.75" thickBot="1">
      <c r="A479" s="266"/>
      <c r="B479" s="267"/>
      <c r="C479" s="267"/>
      <c r="D479" s="267"/>
      <c r="E479" s="267"/>
      <c r="F479" s="268"/>
      <c r="G479" s="269">
        <v>41299</v>
      </c>
      <c r="H479" s="271">
        <v>773</v>
      </c>
      <c r="I479" s="271">
        <v>0</v>
      </c>
      <c r="J479" s="307">
        <f>H479-I479</f>
        <v>773</v>
      </c>
      <c r="K479" s="308"/>
      <c r="L479" s="274"/>
    </row>
    <row r="480" spans="1:12" ht="15.75" thickBot="1">
      <c r="A480" s="275"/>
      <c r="B480" s="276" t="s">
        <v>342</v>
      </c>
      <c r="C480" s="276"/>
      <c r="D480" s="276"/>
      <c r="E480" s="276"/>
      <c r="F480" s="277"/>
      <c r="G480" s="278"/>
      <c r="H480" s="280"/>
      <c r="I480" s="280"/>
      <c r="J480" s="309">
        <f>J478+J479</f>
        <v>1000</v>
      </c>
      <c r="K480" s="310">
        <v>0</v>
      </c>
      <c r="L480" s="311">
        <f>J480-K480</f>
        <v>1000</v>
      </c>
    </row>
    <row r="481" spans="1:12" ht="15">
      <c r="A481" s="284">
        <v>166</v>
      </c>
      <c r="B481" s="285" t="s">
        <v>219</v>
      </c>
      <c r="C481" s="285">
        <v>4</v>
      </c>
      <c r="D481" s="285"/>
      <c r="E481" s="285" t="s">
        <v>10</v>
      </c>
      <c r="F481" s="286">
        <v>341223</v>
      </c>
      <c r="G481" s="294">
        <v>41274</v>
      </c>
      <c r="H481" s="288">
        <v>8374</v>
      </c>
      <c r="I481" s="288">
        <v>8192</v>
      </c>
      <c r="J481" s="318">
        <f>H481-I481</f>
        <v>182</v>
      </c>
      <c r="K481" s="66"/>
      <c r="L481" s="319"/>
    </row>
    <row r="482" spans="1:12" ht="15.75" thickBot="1">
      <c r="A482" s="266"/>
      <c r="B482" s="267"/>
      <c r="C482" s="267"/>
      <c r="D482" s="267"/>
      <c r="E482" s="267"/>
      <c r="F482" s="268"/>
      <c r="G482" s="269">
        <v>41299</v>
      </c>
      <c r="H482" s="271">
        <v>614</v>
      </c>
      <c r="I482" s="271">
        <v>0</v>
      </c>
      <c r="J482" s="363">
        <f>H482-I482</f>
        <v>614</v>
      </c>
      <c r="K482" s="308"/>
      <c r="L482" s="274"/>
    </row>
    <row r="483" spans="1:12" ht="15.75" thickBot="1">
      <c r="A483" s="275"/>
      <c r="B483" s="276" t="s">
        <v>342</v>
      </c>
      <c r="C483" s="276"/>
      <c r="D483" s="276"/>
      <c r="E483" s="276"/>
      <c r="F483" s="277"/>
      <c r="G483" s="278"/>
      <c r="H483" s="280"/>
      <c r="I483" s="280"/>
      <c r="J483" s="335">
        <f>J481+J482</f>
        <v>796</v>
      </c>
      <c r="K483" s="310">
        <v>44.89</v>
      </c>
      <c r="L483" s="311">
        <f>J483-K483</f>
        <v>751.11</v>
      </c>
    </row>
    <row r="484" spans="1:12" ht="15.75" thickBot="1">
      <c r="A484" s="313">
        <v>167</v>
      </c>
      <c r="B484" s="314" t="s">
        <v>100</v>
      </c>
      <c r="C484" s="314">
        <v>63</v>
      </c>
      <c r="D484" s="314"/>
      <c r="E484" s="314" t="s">
        <v>10</v>
      </c>
      <c r="F484" s="306">
        <v>334549</v>
      </c>
      <c r="G484" s="315">
        <v>41274</v>
      </c>
      <c r="H484" s="431" t="s">
        <v>305</v>
      </c>
      <c r="I484" s="432"/>
      <c r="J484" s="432"/>
      <c r="K484" s="328">
        <v>114.83</v>
      </c>
      <c r="L484" s="329"/>
    </row>
    <row r="485" spans="1:12" ht="15.75" thickBot="1">
      <c r="A485" s="313">
        <v>168</v>
      </c>
      <c r="B485" s="314" t="s">
        <v>100</v>
      </c>
      <c r="C485" s="314">
        <v>95</v>
      </c>
      <c r="D485" s="314"/>
      <c r="E485" s="314" t="s">
        <v>10</v>
      </c>
      <c r="F485" s="306">
        <v>337900</v>
      </c>
      <c r="G485" s="315">
        <v>41274</v>
      </c>
      <c r="H485" s="426" t="s">
        <v>332</v>
      </c>
      <c r="I485" s="427"/>
      <c r="J485" s="347">
        <v>416</v>
      </c>
      <c r="K485" s="328">
        <v>62</v>
      </c>
      <c r="L485" s="329"/>
    </row>
    <row r="486" spans="1:12" ht="15">
      <c r="A486" s="284">
        <v>169</v>
      </c>
      <c r="B486" s="285" t="s">
        <v>100</v>
      </c>
      <c r="C486" s="285">
        <v>123</v>
      </c>
      <c r="D486" s="285"/>
      <c r="E486" s="285" t="s">
        <v>10</v>
      </c>
      <c r="F486" s="286">
        <v>340228</v>
      </c>
      <c r="G486" s="294">
        <v>41274</v>
      </c>
      <c r="H486" s="288">
        <v>5627</v>
      </c>
      <c r="I486" s="288">
        <v>5504</v>
      </c>
      <c r="J486" s="318">
        <f>H486-I486</f>
        <v>123</v>
      </c>
      <c r="K486" s="365"/>
      <c r="L486" s="319"/>
    </row>
    <row r="487" spans="1:12" ht="15.75" thickBot="1">
      <c r="A487" s="266"/>
      <c r="B487" s="267"/>
      <c r="C487" s="267"/>
      <c r="D487" s="267"/>
      <c r="E487" s="267"/>
      <c r="F487" s="268"/>
      <c r="G487" s="269">
        <v>41299</v>
      </c>
      <c r="H487" s="271">
        <v>392</v>
      </c>
      <c r="I487" s="271">
        <v>0</v>
      </c>
      <c r="J487" s="307">
        <f>H487-I487</f>
        <v>392</v>
      </c>
      <c r="K487" s="308"/>
      <c r="L487" s="274"/>
    </row>
    <row r="488" spans="1:12" ht="15.75" thickBot="1">
      <c r="A488" s="275"/>
      <c r="B488" s="276" t="s">
        <v>342</v>
      </c>
      <c r="C488" s="276"/>
      <c r="D488" s="276"/>
      <c r="E488" s="276"/>
      <c r="F488" s="277"/>
      <c r="G488" s="278"/>
      <c r="H488" s="280"/>
      <c r="I488" s="280"/>
      <c r="J488" s="309">
        <f>J486+J487</f>
        <v>515</v>
      </c>
      <c r="K488" s="310">
        <v>6.49</v>
      </c>
      <c r="L488" s="311">
        <f>J488-K488</f>
        <v>508.51</v>
      </c>
    </row>
    <row r="489" spans="1:12" ht="15">
      <c r="A489" s="348">
        <v>170</v>
      </c>
      <c r="B489" s="322" t="s">
        <v>100</v>
      </c>
      <c r="C489" s="322">
        <v>121</v>
      </c>
      <c r="D489" s="322"/>
      <c r="E489" s="322" t="s">
        <v>10</v>
      </c>
      <c r="F489" s="312">
        <v>340687</v>
      </c>
      <c r="G489" s="294">
        <v>41274</v>
      </c>
      <c r="H489" s="320">
        <v>7778</v>
      </c>
      <c r="I489" s="320">
        <v>7627</v>
      </c>
      <c r="J489" s="318">
        <f>H489-I489</f>
        <v>151</v>
      </c>
      <c r="K489" s="365"/>
      <c r="L489" s="349"/>
    </row>
    <row r="490" spans="1:12" ht="15.75" thickBot="1">
      <c r="A490" s="342"/>
      <c r="B490" s="324"/>
      <c r="C490" s="324"/>
      <c r="D490" s="324"/>
      <c r="E490" s="324"/>
      <c r="F490" s="308"/>
      <c r="G490" s="269">
        <v>41299</v>
      </c>
      <c r="H490" s="271">
        <v>511</v>
      </c>
      <c r="I490" s="271">
        <v>0</v>
      </c>
      <c r="J490" s="307">
        <f>H490-I490</f>
        <v>511</v>
      </c>
      <c r="K490" s="308"/>
      <c r="L490" s="344"/>
    </row>
    <row r="491" spans="1:12" ht="15.75" thickBot="1">
      <c r="A491" s="366"/>
      <c r="B491" s="276" t="s">
        <v>342</v>
      </c>
      <c r="C491" s="326"/>
      <c r="D491" s="326"/>
      <c r="E491" s="326"/>
      <c r="F491" s="310"/>
      <c r="G491" s="278"/>
      <c r="H491" s="280"/>
      <c r="I491" s="280"/>
      <c r="J491" s="309">
        <f>J489+J490</f>
        <v>662</v>
      </c>
      <c r="K491" s="310">
        <v>0</v>
      </c>
      <c r="L491" s="311">
        <f>J491-K491</f>
        <v>662</v>
      </c>
    </row>
    <row r="494" ht="13.5" customHeight="1"/>
  </sheetData>
  <sheetProtection/>
  <mergeCells count="35">
    <mergeCell ref="G3:G16"/>
    <mergeCell ref="K3:L11"/>
    <mergeCell ref="K12:K20"/>
    <mergeCell ref="A1:L1"/>
    <mergeCell ref="A2:L2"/>
    <mergeCell ref="A3:A20"/>
    <mergeCell ref="B3:B20"/>
    <mergeCell ref="C3:C20"/>
    <mergeCell ref="D3:D16"/>
    <mergeCell ref="E3:E16"/>
    <mergeCell ref="F3:F16"/>
    <mergeCell ref="H37:J37"/>
    <mergeCell ref="H137:J137"/>
    <mergeCell ref="H180:J180"/>
    <mergeCell ref="H205:J205"/>
    <mergeCell ref="H3:H16"/>
    <mergeCell ref="I3:I16"/>
    <mergeCell ref="J3:J16"/>
    <mergeCell ref="H237:J237"/>
    <mergeCell ref="H261:I261"/>
    <mergeCell ref="H292:J292"/>
    <mergeCell ref="H302:J302"/>
    <mergeCell ref="H212:J212"/>
    <mergeCell ref="H225:I225"/>
    <mergeCell ref="H226:I226"/>
    <mergeCell ref="H233:I233"/>
    <mergeCell ref="H485:I485"/>
    <mergeCell ref="H460:J460"/>
    <mergeCell ref="H464:J464"/>
    <mergeCell ref="H477:J477"/>
    <mergeCell ref="H484:J484"/>
    <mergeCell ref="H384:I384"/>
    <mergeCell ref="H415:J415"/>
    <mergeCell ref="H443:J443"/>
    <mergeCell ref="H444:J4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3"/>
  <sheetViews>
    <sheetView zoomScalePageLayoutView="0" workbookViewId="0" topLeftCell="A1">
      <selection activeCell="K151" sqref="K151"/>
    </sheetView>
  </sheetViews>
  <sheetFormatPr defaultColWidth="9.140625" defaultRowHeight="12.75"/>
  <cols>
    <col min="1" max="1" width="5.8515625" style="19" customWidth="1"/>
    <col min="2" max="2" width="21.00390625" style="19" customWidth="1"/>
    <col min="3" max="3" width="7.140625" style="19" customWidth="1"/>
    <col min="4" max="4" width="10.7109375" style="19" customWidth="1"/>
    <col min="5" max="6" width="10.00390625" style="19" customWidth="1"/>
    <col min="7" max="7" width="12.00390625" style="11" customWidth="1"/>
    <col min="8" max="8" width="11.28125" style="19" customWidth="1"/>
    <col min="9" max="9" width="14.28125" style="19" customWidth="1"/>
    <col min="10" max="10" width="9.140625" style="49" customWidth="1"/>
    <col min="11" max="11" width="12.140625" style="19" customWidth="1"/>
    <col min="12" max="16384" width="9.140625" style="1" customWidth="1"/>
  </cols>
  <sheetData>
    <row r="1" spans="1:11" ht="16.5" thickBot="1">
      <c r="A1" s="367" t="s">
        <v>225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1" ht="48.75" thickBot="1">
      <c r="A2" s="50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51" t="s">
        <v>199</v>
      </c>
      <c r="G2" s="51" t="s">
        <v>200</v>
      </c>
      <c r="H2" s="2" t="s">
        <v>6</v>
      </c>
      <c r="I2" s="2" t="s">
        <v>7</v>
      </c>
      <c r="J2" s="33" t="s">
        <v>8</v>
      </c>
      <c r="K2" s="2" t="s">
        <v>9</v>
      </c>
    </row>
    <row r="3" spans="1:11" s="56" customFormat="1" ht="14.25">
      <c r="A3" s="10">
        <v>1</v>
      </c>
      <c r="B3" s="5" t="s">
        <v>17</v>
      </c>
      <c r="C3" s="27">
        <v>46</v>
      </c>
      <c r="D3" s="7" t="s">
        <v>10</v>
      </c>
      <c r="E3" s="28" t="s">
        <v>90</v>
      </c>
      <c r="F3" s="28" t="s">
        <v>226</v>
      </c>
      <c r="G3" s="55">
        <v>1091</v>
      </c>
      <c r="H3" s="14">
        <v>448</v>
      </c>
      <c r="I3" s="14">
        <f>G3-H3</f>
        <v>643</v>
      </c>
      <c r="J3" s="14">
        <v>17</v>
      </c>
      <c r="K3" s="14">
        <f>I3-J3</f>
        <v>626</v>
      </c>
    </row>
    <row r="4" spans="1:11" s="56" customFormat="1" ht="14.25">
      <c r="A4" s="10">
        <v>2</v>
      </c>
      <c r="B4" s="5" t="s">
        <v>17</v>
      </c>
      <c r="C4" s="27">
        <v>16</v>
      </c>
      <c r="D4" s="7" t="s">
        <v>10</v>
      </c>
      <c r="E4" s="28" t="s">
        <v>93</v>
      </c>
      <c r="F4" s="28" t="s">
        <v>226</v>
      </c>
      <c r="G4" s="374" t="s">
        <v>227</v>
      </c>
      <c r="H4" s="375"/>
      <c r="I4" s="14"/>
      <c r="J4" s="14">
        <v>86.28</v>
      </c>
      <c r="K4" s="14"/>
    </row>
    <row r="5" spans="1:11" s="56" customFormat="1" ht="14.25">
      <c r="A5" s="10">
        <v>3</v>
      </c>
      <c r="B5" s="5" t="s">
        <v>17</v>
      </c>
      <c r="C5" s="27">
        <v>44</v>
      </c>
      <c r="D5" s="7" t="s">
        <v>10</v>
      </c>
      <c r="E5" s="28" t="s">
        <v>105</v>
      </c>
      <c r="F5" s="28" t="s">
        <v>226</v>
      </c>
      <c r="G5" s="7">
        <v>771</v>
      </c>
      <c r="H5" s="7">
        <v>318</v>
      </c>
      <c r="I5" s="7">
        <f>G5-H5</f>
        <v>453</v>
      </c>
      <c r="J5" s="30">
        <v>16</v>
      </c>
      <c r="K5" s="10">
        <f>I5-J5</f>
        <v>437</v>
      </c>
    </row>
    <row r="6" spans="1:13" s="56" customFormat="1" ht="14.25">
      <c r="A6" s="10">
        <v>4</v>
      </c>
      <c r="B6" s="5" t="s">
        <v>17</v>
      </c>
      <c r="C6" s="27">
        <v>6</v>
      </c>
      <c r="D6" s="7" t="s">
        <v>10</v>
      </c>
      <c r="E6" s="28" t="s">
        <v>109</v>
      </c>
      <c r="F6" s="28" t="s">
        <v>226</v>
      </c>
      <c r="G6" s="7">
        <v>1282</v>
      </c>
      <c r="H6" s="7">
        <v>619</v>
      </c>
      <c r="I6" s="7">
        <f>G6-H6-139</f>
        <v>524</v>
      </c>
      <c r="J6" s="30">
        <v>11.38</v>
      </c>
      <c r="K6" s="10">
        <f aca="true" t="shared" si="0" ref="K6:K62">I6-J6</f>
        <v>512.62</v>
      </c>
      <c r="L6" s="39"/>
      <c r="M6" s="39"/>
    </row>
    <row r="7" spans="1:13" ht="14.25">
      <c r="A7" s="10">
        <v>5</v>
      </c>
      <c r="B7" s="5" t="s">
        <v>17</v>
      </c>
      <c r="C7" s="6">
        <v>38</v>
      </c>
      <c r="D7" s="4" t="s">
        <v>10</v>
      </c>
      <c r="E7" s="40" t="s">
        <v>213</v>
      </c>
      <c r="F7" s="28" t="s">
        <v>226</v>
      </c>
      <c r="G7" s="4">
        <v>976</v>
      </c>
      <c r="H7" s="4">
        <v>442</v>
      </c>
      <c r="I7" s="7">
        <f aca="true" t="shared" si="1" ref="I7:I62">G7-H7</f>
        <v>534</v>
      </c>
      <c r="J7" s="12">
        <v>36.26</v>
      </c>
      <c r="K7" s="10">
        <f t="shared" si="0"/>
        <v>497.74</v>
      </c>
      <c r="L7" s="19"/>
      <c r="M7" s="19"/>
    </row>
    <row r="8" spans="1:11" ht="14.25">
      <c r="A8" s="10">
        <v>6</v>
      </c>
      <c r="B8" s="5" t="s">
        <v>17</v>
      </c>
      <c r="C8" s="27">
        <v>40</v>
      </c>
      <c r="D8" s="7" t="s">
        <v>10</v>
      </c>
      <c r="E8" s="28" t="s">
        <v>135</v>
      </c>
      <c r="F8" s="28" t="s">
        <v>226</v>
      </c>
      <c r="G8" s="7">
        <v>940</v>
      </c>
      <c r="H8" s="7">
        <v>414</v>
      </c>
      <c r="I8" s="7">
        <f t="shared" si="1"/>
        <v>526</v>
      </c>
      <c r="J8" s="30">
        <v>10</v>
      </c>
      <c r="K8" s="10">
        <f t="shared" si="0"/>
        <v>516</v>
      </c>
    </row>
    <row r="9" spans="1:11" ht="14.25">
      <c r="A9" s="10">
        <v>7</v>
      </c>
      <c r="B9" s="5" t="s">
        <v>17</v>
      </c>
      <c r="C9" s="27">
        <v>12</v>
      </c>
      <c r="D9" s="7" t="s">
        <v>10</v>
      </c>
      <c r="E9" s="28" t="s">
        <v>172</v>
      </c>
      <c r="F9" s="28" t="s">
        <v>226</v>
      </c>
      <c r="G9" s="7">
        <v>1960</v>
      </c>
      <c r="H9" s="7">
        <v>945</v>
      </c>
      <c r="I9" s="7">
        <f t="shared" si="1"/>
        <v>1015</v>
      </c>
      <c r="J9" s="30">
        <v>318.74</v>
      </c>
      <c r="K9" s="10">
        <f t="shared" si="0"/>
        <v>696.26</v>
      </c>
    </row>
    <row r="10" spans="1:11" ht="14.25">
      <c r="A10" s="10">
        <v>8</v>
      </c>
      <c r="B10" s="5" t="s">
        <v>17</v>
      </c>
      <c r="C10" s="27">
        <v>8</v>
      </c>
      <c r="D10" s="7" t="s">
        <v>10</v>
      </c>
      <c r="E10" s="28" t="s">
        <v>173</v>
      </c>
      <c r="F10" s="28" t="s">
        <v>226</v>
      </c>
      <c r="G10" s="7">
        <v>292</v>
      </c>
      <c r="H10" s="7">
        <v>200</v>
      </c>
      <c r="I10" s="7">
        <f t="shared" si="1"/>
        <v>92</v>
      </c>
      <c r="J10" s="30">
        <v>26.27</v>
      </c>
      <c r="K10" s="10">
        <f t="shared" si="0"/>
        <v>65.73</v>
      </c>
    </row>
    <row r="11" spans="1:11" ht="14.25">
      <c r="A11" s="10">
        <v>9</v>
      </c>
      <c r="B11" s="5" t="s">
        <v>17</v>
      </c>
      <c r="C11" s="27">
        <v>56</v>
      </c>
      <c r="D11" s="7" t="s">
        <v>10</v>
      </c>
      <c r="E11" s="28" t="s">
        <v>180</v>
      </c>
      <c r="F11" s="28" t="s">
        <v>226</v>
      </c>
      <c r="G11" s="7">
        <v>1091</v>
      </c>
      <c r="H11" s="7">
        <v>504</v>
      </c>
      <c r="I11" s="7">
        <f t="shared" si="1"/>
        <v>587</v>
      </c>
      <c r="J11" s="30">
        <v>26.742</v>
      </c>
      <c r="K11" s="10">
        <f t="shared" si="0"/>
        <v>560.258</v>
      </c>
    </row>
    <row r="12" spans="1:11" ht="14.25">
      <c r="A12" s="10">
        <v>10</v>
      </c>
      <c r="B12" s="5" t="s">
        <v>17</v>
      </c>
      <c r="C12" s="27">
        <v>54</v>
      </c>
      <c r="D12" s="7" t="s">
        <v>10</v>
      </c>
      <c r="E12" s="29">
        <v>340688</v>
      </c>
      <c r="F12" s="28" t="s">
        <v>226</v>
      </c>
      <c r="G12" s="369" t="s">
        <v>228</v>
      </c>
      <c r="H12" s="371"/>
      <c r="I12" s="7"/>
      <c r="J12" s="30"/>
      <c r="K12" s="10"/>
    </row>
    <row r="13" spans="1:11" ht="14.25">
      <c r="A13" s="10">
        <v>11</v>
      </c>
      <c r="B13" s="5" t="s">
        <v>17</v>
      </c>
      <c r="C13" s="27">
        <v>48</v>
      </c>
      <c r="D13" s="7" t="s">
        <v>10</v>
      </c>
      <c r="E13" s="28" t="s">
        <v>29</v>
      </c>
      <c r="F13" s="28" t="s">
        <v>226</v>
      </c>
      <c r="G13" s="369" t="s">
        <v>228</v>
      </c>
      <c r="H13" s="371"/>
      <c r="I13" s="7"/>
      <c r="J13" s="30"/>
      <c r="K13" s="10"/>
    </row>
    <row r="14" spans="1:11" ht="14.25">
      <c r="A14" s="10">
        <v>12</v>
      </c>
      <c r="B14" s="5" t="s">
        <v>17</v>
      </c>
      <c r="C14" s="27">
        <v>50</v>
      </c>
      <c r="D14" s="7" t="s">
        <v>10</v>
      </c>
      <c r="E14" s="28" t="s">
        <v>125</v>
      </c>
      <c r="F14" s="28" t="s">
        <v>226</v>
      </c>
      <c r="G14" s="369" t="s">
        <v>228</v>
      </c>
      <c r="H14" s="371"/>
      <c r="I14" s="7"/>
      <c r="J14" s="30"/>
      <c r="K14" s="10"/>
    </row>
    <row r="15" spans="1:11" ht="14.25">
      <c r="A15" s="10">
        <v>13</v>
      </c>
      <c r="B15" s="5" t="s">
        <v>17</v>
      </c>
      <c r="C15" s="27">
        <v>52</v>
      </c>
      <c r="D15" s="7" t="s">
        <v>10</v>
      </c>
      <c r="E15" s="28" t="s">
        <v>30</v>
      </c>
      <c r="F15" s="28" t="s">
        <v>226</v>
      </c>
      <c r="G15" s="7">
        <v>1055</v>
      </c>
      <c r="H15" s="7">
        <v>478</v>
      </c>
      <c r="I15" s="7">
        <f t="shared" si="1"/>
        <v>577</v>
      </c>
      <c r="J15" s="30">
        <v>0</v>
      </c>
      <c r="K15" s="10">
        <f t="shared" si="0"/>
        <v>577</v>
      </c>
    </row>
    <row r="16" spans="1:11" ht="14.25">
      <c r="A16" s="10">
        <v>14</v>
      </c>
      <c r="B16" s="5" t="s">
        <v>170</v>
      </c>
      <c r="C16" s="27">
        <v>51</v>
      </c>
      <c r="D16" s="7" t="s">
        <v>10</v>
      </c>
      <c r="E16" s="28" t="s">
        <v>155</v>
      </c>
      <c r="F16" s="28" t="s">
        <v>226</v>
      </c>
      <c r="G16" s="7">
        <v>1334</v>
      </c>
      <c r="H16" s="7">
        <v>566</v>
      </c>
      <c r="I16" s="7">
        <f t="shared" si="1"/>
        <v>768</v>
      </c>
      <c r="J16" s="30">
        <v>0</v>
      </c>
      <c r="K16" s="10">
        <f t="shared" si="0"/>
        <v>768</v>
      </c>
    </row>
    <row r="17" spans="1:11" ht="14.25">
      <c r="A17" s="10">
        <v>15</v>
      </c>
      <c r="B17" s="5" t="s">
        <v>170</v>
      </c>
      <c r="C17" s="27">
        <v>53</v>
      </c>
      <c r="D17" s="7" t="s">
        <v>10</v>
      </c>
      <c r="E17" s="28" t="s">
        <v>156</v>
      </c>
      <c r="F17" s="28" t="s">
        <v>226</v>
      </c>
      <c r="G17" s="7">
        <v>1330</v>
      </c>
      <c r="H17" s="7">
        <v>556</v>
      </c>
      <c r="I17" s="7">
        <f t="shared" si="1"/>
        <v>774</v>
      </c>
      <c r="J17" s="30">
        <v>0</v>
      </c>
      <c r="K17" s="10">
        <f t="shared" si="0"/>
        <v>774</v>
      </c>
    </row>
    <row r="18" spans="1:11" ht="14.25">
      <c r="A18" s="10">
        <v>16</v>
      </c>
      <c r="B18" s="5" t="s">
        <v>170</v>
      </c>
      <c r="C18" s="27">
        <v>49</v>
      </c>
      <c r="D18" s="7" t="s">
        <v>10</v>
      </c>
      <c r="E18" s="28" t="s">
        <v>164</v>
      </c>
      <c r="F18" s="28" t="s">
        <v>226</v>
      </c>
      <c r="G18" s="7">
        <v>2078</v>
      </c>
      <c r="H18" s="7">
        <v>890</v>
      </c>
      <c r="I18" s="7">
        <f t="shared" si="1"/>
        <v>1188</v>
      </c>
      <c r="J18" s="30">
        <v>0</v>
      </c>
      <c r="K18" s="10">
        <f t="shared" si="0"/>
        <v>1188</v>
      </c>
    </row>
    <row r="19" spans="1:11" ht="13.5" customHeight="1">
      <c r="A19" s="10">
        <v>17</v>
      </c>
      <c r="B19" s="5" t="s">
        <v>196</v>
      </c>
      <c r="C19" s="27">
        <v>18</v>
      </c>
      <c r="D19" s="7" t="s">
        <v>10</v>
      </c>
      <c r="E19" s="28" t="s">
        <v>21</v>
      </c>
      <c r="F19" s="28" t="s">
        <v>226</v>
      </c>
      <c r="G19" s="369" t="s">
        <v>228</v>
      </c>
      <c r="H19" s="371"/>
      <c r="I19" s="7"/>
      <c r="J19" s="30"/>
      <c r="K19" s="10"/>
    </row>
    <row r="20" spans="1:11" ht="14.25">
      <c r="A20" s="10">
        <v>18</v>
      </c>
      <c r="B20" s="5" t="s">
        <v>196</v>
      </c>
      <c r="C20" s="27">
        <v>5</v>
      </c>
      <c r="D20" s="7" t="s">
        <v>10</v>
      </c>
      <c r="E20" s="28" t="s">
        <v>134</v>
      </c>
      <c r="F20" s="28" t="s">
        <v>226</v>
      </c>
      <c r="G20" s="7">
        <v>1744</v>
      </c>
      <c r="H20" s="7">
        <v>698</v>
      </c>
      <c r="I20" s="7">
        <f t="shared" si="1"/>
        <v>1046</v>
      </c>
      <c r="J20" s="30">
        <v>10.183</v>
      </c>
      <c r="K20" s="10">
        <f t="shared" si="0"/>
        <v>1035.817</v>
      </c>
    </row>
    <row r="21" spans="1:11" ht="14.25">
      <c r="A21" s="10">
        <v>19</v>
      </c>
      <c r="B21" s="5" t="s">
        <v>196</v>
      </c>
      <c r="C21" s="27">
        <v>6</v>
      </c>
      <c r="D21" s="7" t="s">
        <v>10</v>
      </c>
      <c r="E21" s="28" t="s">
        <v>197</v>
      </c>
      <c r="F21" s="28" t="s">
        <v>226</v>
      </c>
      <c r="G21" s="7">
        <v>6638</v>
      </c>
      <c r="H21" s="7">
        <v>2834</v>
      </c>
      <c r="I21" s="7">
        <f t="shared" si="1"/>
        <v>3804</v>
      </c>
      <c r="J21" s="30">
        <v>204.48</v>
      </c>
      <c r="K21" s="10">
        <f t="shared" si="0"/>
        <v>3599.52</v>
      </c>
    </row>
    <row r="22" spans="1:11" ht="14.25">
      <c r="A22" s="10">
        <v>20</v>
      </c>
      <c r="B22" s="5" t="s">
        <v>98</v>
      </c>
      <c r="C22" s="7">
        <v>153</v>
      </c>
      <c r="D22" s="7" t="s">
        <v>10</v>
      </c>
      <c r="E22" s="8">
        <v>95931</v>
      </c>
      <c r="F22" s="28" t="s">
        <v>226</v>
      </c>
      <c r="G22" s="7">
        <v>5192</v>
      </c>
      <c r="H22" s="7">
        <v>2147</v>
      </c>
      <c r="I22" s="7">
        <f t="shared" si="1"/>
        <v>3045</v>
      </c>
      <c r="J22" s="30">
        <v>214.11</v>
      </c>
      <c r="K22" s="10">
        <f t="shared" si="0"/>
        <v>2830.89</v>
      </c>
    </row>
    <row r="23" spans="1:11" ht="14.25">
      <c r="A23" s="10">
        <v>21</v>
      </c>
      <c r="B23" s="5" t="s">
        <v>98</v>
      </c>
      <c r="C23" s="27">
        <v>131</v>
      </c>
      <c r="D23" s="7" t="s">
        <v>10</v>
      </c>
      <c r="E23" s="28" t="s">
        <v>85</v>
      </c>
      <c r="F23" s="28" t="s">
        <v>226</v>
      </c>
      <c r="G23" s="7">
        <v>1214</v>
      </c>
      <c r="H23" s="7">
        <v>536</v>
      </c>
      <c r="I23" s="7">
        <f t="shared" si="1"/>
        <v>678</v>
      </c>
      <c r="J23" s="30">
        <v>0</v>
      </c>
      <c r="K23" s="10">
        <f t="shared" si="0"/>
        <v>678</v>
      </c>
    </row>
    <row r="24" spans="1:11" ht="14.25">
      <c r="A24" s="10">
        <v>22</v>
      </c>
      <c r="B24" s="5" t="s">
        <v>98</v>
      </c>
      <c r="C24" s="27">
        <v>122</v>
      </c>
      <c r="D24" s="7" t="s">
        <v>10</v>
      </c>
      <c r="E24" s="28" t="s">
        <v>87</v>
      </c>
      <c r="F24" s="28" t="s">
        <v>226</v>
      </c>
      <c r="G24" s="7">
        <v>4417</v>
      </c>
      <c r="H24" s="7">
        <v>1657</v>
      </c>
      <c r="I24" s="7">
        <f t="shared" si="1"/>
        <v>2760</v>
      </c>
      <c r="J24" s="30">
        <v>0</v>
      </c>
      <c r="K24" s="10">
        <f t="shared" si="0"/>
        <v>2760</v>
      </c>
    </row>
    <row r="25" spans="1:11" ht="14.25">
      <c r="A25" s="10">
        <v>23</v>
      </c>
      <c r="B25" s="5" t="s">
        <v>98</v>
      </c>
      <c r="C25" s="27">
        <v>120</v>
      </c>
      <c r="D25" s="7" t="s">
        <v>10</v>
      </c>
      <c r="E25" s="28" t="s">
        <v>99</v>
      </c>
      <c r="F25" s="28" t="s">
        <v>226</v>
      </c>
      <c r="G25" s="7">
        <v>1372</v>
      </c>
      <c r="H25" s="7">
        <v>563</v>
      </c>
      <c r="I25" s="7">
        <f t="shared" si="1"/>
        <v>809</v>
      </c>
      <c r="J25" s="30">
        <v>25.05</v>
      </c>
      <c r="K25" s="10">
        <f t="shared" si="0"/>
        <v>783.95</v>
      </c>
    </row>
    <row r="26" spans="1:11" ht="14.25">
      <c r="A26" s="10">
        <v>24</v>
      </c>
      <c r="B26" s="13" t="s">
        <v>102</v>
      </c>
      <c r="C26" s="27">
        <v>12</v>
      </c>
      <c r="D26" s="7" t="s">
        <v>10</v>
      </c>
      <c r="E26" s="28" t="s">
        <v>103</v>
      </c>
      <c r="F26" s="28" t="s">
        <v>226</v>
      </c>
      <c r="G26" s="7">
        <v>4450</v>
      </c>
      <c r="H26" s="7">
        <v>1929</v>
      </c>
      <c r="I26" s="7">
        <f t="shared" si="1"/>
        <v>2521</v>
      </c>
      <c r="J26" s="30">
        <v>29</v>
      </c>
      <c r="K26" s="10">
        <f t="shared" si="0"/>
        <v>2492</v>
      </c>
    </row>
    <row r="27" spans="1:11" ht="14.25">
      <c r="A27" s="10">
        <v>25</v>
      </c>
      <c r="B27" s="5" t="s">
        <v>201</v>
      </c>
      <c r="C27" s="27">
        <v>49</v>
      </c>
      <c r="D27" s="7" t="s">
        <v>10</v>
      </c>
      <c r="E27" s="28" t="s">
        <v>229</v>
      </c>
      <c r="F27" s="28" t="s">
        <v>226</v>
      </c>
      <c r="G27" s="7">
        <v>1169</v>
      </c>
      <c r="H27" s="7">
        <v>761</v>
      </c>
      <c r="I27" s="7">
        <f t="shared" si="1"/>
        <v>408</v>
      </c>
      <c r="J27" s="30">
        <v>54.17</v>
      </c>
      <c r="K27" s="10">
        <f t="shared" si="0"/>
        <v>353.83</v>
      </c>
    </row>
    <row r="28" spans="1:11" ht="14.25">
      <c r="A28" s="10">
        <v>26</v>
      </c>
      <c r="B28" s="5" t="s">
        <v>201</v>
      </c>
      <c r="C28" s="27">
        <v>80</v>
      </c>
      <c r="D28" s="7" t="s">
        <v>10</v>
      </c>
      <c r="E28" s="28" t="s">
        <v>44</v>
      </c>
      <c r="F28" s="28" t="s">
        <v>226</v>
      </c>
      <c r="G28" s="7">
        <v>1435</v>
      </c>
      <c r="H28" s="7">
        <v>614</v>
      </c>
      <c r="I28" s="7">
        <f t="shared" si="1"/>
        <v>821</v>
      </c>
      <c r="J28" s="30">
        <v>22.521</v>
      </c>
      <c r="K28" s="10">
        <f t="shared" si="0"/>
        <v>798.479</v>
      </c>
    </row>
    <row r="29" spans="1:11" ht="14.25">
      <c r="A29" s="10">
        <v>27</v>
      </c>
      <c r="B29" s="5" t="s">
        <v>201</v>
      </c>
      <c r="C29" s="27" t="s">
        <v>230</v>
      </c>
      <c r="D29" s="7" t="s">
        <v>10</v>
      </c>
      <c r="E29" s="28" t="s">
        <v>231</v>
      </c>
      <c r="F29" s="28" t="s">
        <v>226</v>
      </c>
      <c r="G29" s="7">
        <v>1956</v>
      </c>
      <c r="H29" s="7">
        <v>1220</v>
      </c>
      <c r="I29" s="7">
        <f t="shared" si="1"/>
        <v>736</v>
      </c>
      <c r="J29" s="30">
        <v>6.51</v>
      </c>
      <c r="K29" s="10">
        <f t="shared" si="0"/>
        <v>729.49</v>
      </c>
    </row>
    <row r="30" spans="1:11" ht="14.25">
      <c r="A30" s="10">
        <v>28</v>
      </c>
      <c r="B30" s="13" t="s">
        <v>91</v>
      </c>
      <c r="C30" s="27">
        <v>15</v>
      </c>
      <c r="D30" s="7" t="s">
        <v>10</v>
      </c>
      <c r="E30" s="28" t="s">
        <v>92</v>
      </c>
      <c r="F30" s="28" t="s">
        <v>226</v>
      </c>
      <c r="G30" s="7">
        <v>2810</v>
      </c>
      <c r="H30" s="7">
        <v>1297</v>
      </c>
      <c r="I30" s="7">
        <f t="shared" si="1"/>
        <v>1513</v>
      </c>
      <c r="J30" s="30">
        <v>27.69</v>
      </c>
      <c r="K30" s="10">
        <f t="shared" si="0"/>
        <v>1485.31</v>
      </c>
    </row>
    <row r="31" spans="1:11" ht="14.25">
      <c r="A31" s="10">
        <v>29</v>
      </c>
      <c r="B31" s="5" t="s">
        <v>190</v>
      </c>
      <c r="C31" s="27">
        <v>16</v>
      </c>
      <c r="D31" s="7" t="s">
        <v>10</v>
      </c>
      <c r="E31" s="28" t="s">
        <v>191</v>
      </c>
      <c r="F31" s="28" t="s">
        <v>226</v>
      </c>
      <c r="G31" s="7">
        <v>2688</v>
      </c>
      <c r="H31" s="7">
        <v>1133</v>
      </c>
      <c r="I31" s="7">
        <f t="shared" si="1"/>
        <v>1555</v>
      </c>
      <c r="J31" s="30">
        <v>0</v>
      </c>
      <c r="K31" s="10">
        <f t="shared" si="0"/>
        <v>1555</v>
      </c>
    </row>
    <row r="32" spans="1:11" ht="14.25">
      <c r="A32" s="10">
        <v>30</v>
      </c>
      <c r="B32" s="5" t="s">
        <v>190</v>
      </c>
      <c r="C32" s="27" t="s">
        <v>192</v>
      </c>
      <c r="D32" s="7" t="s">
        <v>10</v>
      </c>
      <c r="E32" s="28" t="s">
        <v>193</v>
      </c>
      <c r="F32" s="28" t="s">
        <v>226</v>
      </c>
      <c r="G32" s="7">
        <v>2813</v>
      </c>
      <c r="H32" s="7">
        <v>1195</v>
      </c>
      <c r="I32" s="7">
        <f t="shared" si="1"/>
        <v>1618</v>
      </c>
      <c r="J32" s="30">
        <v>0</v>
      </c>
      <c r="K32" s="10">
        <f t="shared" si="0"/>
        <v>1618</v>
      </c>
    </row>
    <row r="33" spans="1:11" ht="14.25">
      <c r="A33" s="10">
        <v>31</v>
      </c>
      <c r="B33" s="5" t="s">
        <v>190</v>
      </c>
      <c r="C33" s="27" t="s">
        <v>194</v>
      </c>
      <c r="D33" s="7" t="s">
        <v>10</v>
      </c>
      <c r="E33" s="28" t="s">
        <v>195</v>
      </c>
      <c r="F33" s="28" t="s">
        <v>226</v>
      </c>
      <c r="G33" s="7">
        <v>2574</v>
      </c>
      <c r="H33" s="7">
        <v>1056</v>
      </c>
      <c r="I33" s="7">
        <f t="shared" si="1"/>
        <v>1518</v>
      </c>
      <c r="J33" s="30">
        <v>0</v>
      </c>
      <c r="K33" s="10">
        <f t="shared" si="0"/>
        <v>1518</v>
      </c>
    </row>
    <row r="34" spans="1:11" ht="14.25">
      <c r="A34" s="10">
        <v>32</v>
      </c>
      <c r="B34" s="5" t="s">
        <v>119</v>
      </c>
      <c r="C34" s="27">
        <v>62</v>
      </c>
      <c r="D34" s="7" t="s">
        <v>10</v>
      </c>
      <c r="E34" s="28" t="s">
        <v>24</v>
      </c>
      <c r="F34" s="28" t="s">
        <v>226</v>
      </c>
      <c r="G34" s="7">
        <v>384</v>
      </c>
      <c r="H34" s="7">
        <v>147</v>
      </c>
      <c r="I34" s="7">
        <f t="shared" si="1"/>
        <v>237</v>
      </c>
      <c r="J34" s="30">
        <v>17.26</v>
      </c>
      <c r="K34" s="10">
        <f>I34-J34</f>
        <v>219.74</v>
      </c>
    </row>
    <row r="35" spans="1:11" ht="14.25">
      <c r="A35" s="10">
        <v>33</v>
      </c>
      <c r="B35" s="5" t="s">
        <v>119</v>
      </c>
      <c r="C35" s="27">
        <v>8</v>
      </c>
      <c r="D35" s="7" t="s">
        <v>10</v>
      </c>
      <c r="E35" s="28" t="s">
        <v>84</v>
      </c>
      <c r="F35" s="28" t="s">
        <v>226</v>
      </c>
      <c r="G35" s="7">
        <v>3965</v>
      </c>
      <c r="H35" s="7">
        <v>1663</v>
      </c>
      <c r="I35" s="7">
        <f t="shared" si="1"/>
        <v>2302</v>
      </c>
      <c r="J35" s="30">
        <v>0</v>
      </c>
      <c r="K35" s="10">
        <f t="shared" si="0"/>
        <v>2302</v>
      </c>
    </row>
    <row r="36" spans="1:11" ht="14.25">
      <c r="A36" s="10">
        <v>34</v>
      </c>
      <c r="B36" s="5" t="s">
        <v>119</v>
      </c>
      <c r="C36" s="27">
        <v>6</v>
      </c>
      <c r="D36" s="7" t="s">
        <v>10</v>
      </c>
      <c r="E36" s="28" t="s">
        <v>120</v>
      </c>
      <c r="F36" s="28" t="s">
        <v>226</v>
      </c>
      <c r="G36" s="7">
        <v>4772</v>
      </c>
      <c r="H36" s="7">
        <v>1999</v>
      </c>
      <c r="I36" s="7">
        <f t="shared" si="1"/>
        <v>2773</v>
      </c>
      <c r="J36" s="30">
        <v>0</v>
      </c>
      <c r="K36" s="10">
        <f t="shared" si="0"/>
        <v>2773</v>
      </c>
    </row>
    <row r="37" spans="1:11" ht="14.25">
      <c r="A37" s="10">
        <v>35</v>
      </c>
      <c r="B37" s="5" t="s">
        <v>119</v>
      </c>
      <c r="C37" s="27">
        <v>19</v>
      </c>
      <c r="D37" s="7" t="s">
        <v>10</v>
      </c>
      <c r="E37" s="28" t="s">
        <v>82</v>
      </c>
      <c r="F37" s="28" t="s">
        <v>226</v>
      </c>
      <c r="G37" s="7">
        <v>1866</v>
      </c>
      <c r="H37" s="7">
        <v>743</v>
      </c>
      <c r="I37" s="7">
        <f t="shared" si="1"/>
        <v>1123</v>
      </c>
      <c r="J37" s="30">
        <v>0</v>
      </c>
      <c r="K37" s="10">
        <f t="shared" si="0"/>
        <v>1123</v>
      </c>
    </row>
    <row r="38" spans="1:11" ht="14.25">
      <c r="A38" s="10">
        <v>36</v>
      </c>
      <c r="B38" s="5" t="s">
        <v>119</v>
      </c>
      <c r="C38" s="27">
        <v>24</v>
      </c>
      <c r="D38" s="7" t="s">
        <v>10</v>
      </c>
      <c r="E38" s="28" t="s">
        <v>133</v>
      </c>
      <c r="F38" s="28" t="s">
        <v>226</v>
      </c>
      <c r="G38" s="7">
        <v>3613</v>
      </c>
      <c r="H38" s="7">
        <v>1575</v>
      </c>
      <c r="I38" s="7">
        <f t="shared" si="1"/>
        <v>2038</v>
      </c>
      <c r="J38" s="30">
        <v>10</v>
      </c>
      <c r="K38" s="10">
        <f t="shared" si="0"/>
        <v>2028</v>
      </c>
    </row>
    <row r="39" spans="1:11" ht="14.25">
      <c r="A39" s="10">
        <v>37</v>
      </c>
      <c r="B39" s="5" t="s">
        <v>96</v>
      </c>
      <c r="C39" s="27">
        <v>70</v>
      </c>
      <c r="D39" s="7" t="s">
        <v>10</v>
      </c>
      <c r="E39" s="28" t="s">
        <v>31</v>
      </c>
      <c r="F39" s="28" t="s">
        <v>226</v>
      </c>
      <c r="G39" s="7">
        <v>1813</v>
      </c>
      <c r="H39" s="7">
        <v>760</v>
      </c>
      <c r="I39" s="7">
        <f t="shared" si="1"/>
        <v>1053</v>
      </c>
      <c r="J39" s="30">
        <v>8.68</v>
      </c>
      <c r="K39" s="10">
        <f t="shared" si="0"/>
        <v>1044.32</v>
      </c>
    </row>
    <row r="40" spans="1:11" ht="14.25">
      <c r="A40" s="10">
        <v>38</v>
      </c>
      <c r="B40" s="5" t="s">
        <v>96</v>
      </c>
      <c r="C40" s="27">
        <v>72</v>
      </c>
      <c r="D40" s="7" t="s">
        <v>10</v>
      </c>
      <c r="E40" s="28" t="s">
        <v>32</v>
      </c>
      <c r="F40" s="28" t="s">
        <v>226</v>
      </c>
      <c r="G40" s="7">
        <v>1529</v>
      </c>
      <c r="H40" s="7">
        <v>668</v>
      </c>
      <c r="I40" s="7">
        <f t="shared" si="1"/>
        <v>861</v>
      </c>
      <c r="J40" s="30">
        <v>0</v>
      </c>
      <c r="K40" s="10">
        <f t="shared" si="0"/>
        <v>861</v>
      </c>
    </row>
    <row r="41" spans="1:11" ht="14.25">
      <c r="A41" s="10">
        <v>39</v>
      </c>
      <c r="B41" s="5" t="s">
        <v>96</v>
      </c>
      <c r="C41" s="27">
        <v>35</v>
      </c>
      <c r="D41" s="7" t="s">
        <v>10</v>
      </c>
      <c r="E41" s="28" t="s">
        <v>63</v>
      </c>
      <c r="F41" s="28" t="s">
        <v>226</v>
      </c>
      <c r="G41" s="7">
        <v>2691</v>
      </c>
      <c r="H41" s="7">
        <v>1197</v>
      </c>
      <c r="I41" s="7">
        <f t="shared" si="1"/>
        <v>1494</v>
      </c>
      <c r="J41" s="30">
        <v>0</v>
      </c>
      <c r="K41" s="10">
        <f t="shared" si="0"/>
        <v>1494</v>
      </c>
    </row>
    <row r="42" spans="1:11" ht="14.25">
      <c r="A42" s="10">
        <v>40</v>
      </c>
      <c r="B42" s="5" t="s">
        <v>96</v>
      </c>
      <c r="C42" s="27">
        <v>78</v>
      </c>
      <c r="D42" s="7" t="s">
        <v>10</v>
      </c>
      <c r="E42" s="28" t="s">
        <v>70</v>
      </c>
      <c r="F42" s="28" t="s">
        <v>226</v>
      </c>
      <c r="G42" s="369" t="s">
        <v>228</v>
      </c>
      <c r="H42" s="371"/>
      <c r="I42" s="7"/>
      <c r="J42" s="30"/>
      <c r="K42" s="10"/>
    </row>
    <row r="43" spans="1:11" ht="14.25">
      <c r="A43" s="10">
        <v>41</v>
      </c>
      <c r="B43" s="5" t="s">
        <v>96</v>
      </c>
      <c r="C43" s="27">
        <v>11</v>
      </c>
      <c r="D43" s="7" t="s">
        <v>10</v>
      </c>
      <c r="E43" s="28" t="s">
        <v>97</v>
      </c>
      <c r="F43" s="28" t="s">
        <v>226</v>
      </c>
      <c r="G43" s="7">
        <v>2235</v>
      </c>
      <c r="H43" s="7">
        <v>974</v>
      </c>
      <c r="I43" s="7">
        <f t="shared" si="1"/>
        <v>1261</v>
      </c>
      <c r="J43" s="30">
        <v>0</v>
      </c>
      <c r="K43" s="10">
        <f t="shared" si="0"/>
        <v>1261</v>
      </c>
    </row>
    <row r="44" spans="1:11" ht="14.25">
      <c r="A44" s="10">
        <v>42</v>
      </c>
      <c r="B44" s="5" t="s">
        <v>96</v>
      </c>
      <c r="C44" s="27">
        <v>76</v>
      </c>
      <c r="D44" s="7" t="s">
        <v>10</v>
      </c>
      <c r="E44" s="28" t="s">
        <v>104</v>
      </c>
      <c r="F44" s="28" t="s">
        <v>226</v>
      </c>
      <c r="G44" s="7">
        <v>877</v>
      </c>
      <c r="H44" s="7">
        <v>347</v>
      </c>
      <c r="I44" s="7">
        <f t="shared" si="1"/>
        <v>530</v>
      </c>
      <c r="J44" s="30">
        <v>0</v>
      </c>
      <c r="K44" s="10">
        <f t="shared" si="0"/>
        <v>530</v>
      </c>
    </row>
    <row r="45" spans="1:11" ht="14.25">
      <c r="A45" s="10">
        <v>43</v>
      </c>
      <c r="B45" s="5" t="s">
        <v>96</v>
      </c>
      <c r="C45" s="27">
        <v>64</v>
      </c>
      <c r="D45" s="7" t="s">
        <v>10</v>
      </c>
      <c r="E45" s="28" t="s">
        <v>138</v>
      </c>
      <c r="F45" s="28" t="s">
        <v>226</v>
      </c>
      <c r="G45" s="7">
        <v>2209</v>
      </c>
      <c r="H45" s="7">
        <v>948</v>
      </c>
      <c r="I45" s="7">
        <f t="shared" si="1"/>
        <v>1261</v>
      </c>
      <c r="J45" s="30">
        <v>0</v>
      </c>
      <c r="K45" s="10">
        <f t="shared" si="0"/>
        <v>1261</v>
      </c>
    </row>
    <row r="46" spans="1:11" ht="14.25">
      <c r="A46" s="10">
        <v>44</v>
      </c>
      <c r="B46" s="5" t="s">
        <v>96</v>
      </c>
      <c r="C46" s="27">
        <v>21</v>
      </c>
      <c r="D46" s="7" t="s">
        <v>10</v>
      </c>
      <c r="E46" s="28" t="s">
        <v>143</v>
      </c>
      <c r="F46" s="28" t="s">
        <v>226</v>
      </c>
      <c r="G46" s="7">
        <v>975</v>
      </c>
      <c r="H46" s="7">
        <v>385</v>
      </c>
      <c r="I46" s="7">
        <f t="shared" si="1"/>
        <v>590</v>
      </c>
      <c r="J46" s="30">
        <v>25</v>
      </c>
      <c r="K46" s="10">
        <f t="shared" si="0"/>
        <v>565</v>
      </c>
    </row>
    <row r="47" spans="1:11" ht="14.25">
      <c r="A47" s="10">
        <v>45</v>
      </c>
      <c r="B47" s="5" t="s">
        <v>96</v>
      </c>
      <c r="C47" s="27">
        <v>6</v>
      </c>
      <c r="D47" s="7" t="s">
        <v>10</v>
      </c>
      <c r="E47" s="28" t="s">
        <v>148</v>
      </c>
      <c r="F47" s="28" t="s">
        <v>226</v>
      </c>
      <c r="G47" s="7">
        <v>1088</v>
      </c>
      <c r="H47" s="7">
        <v>455</v>
      </c>
      <c r="I47" s="7">
        <f t="shared" si="1"/>
        <v>633</v>
      </c>
      <c r="J47" s="30">
        <v>0</v>
      </c>
      <c r="K47" s="10">
        <f t="shared" si="0"/>
        <v>633</v>
      </c>
    </row>
    <row r="48" spans="1:11" ht="14.25">
      <c r="A48" s="10">
        <v>46</v>
      </c>
      <c r="B48" s="5" t="s">
        <v>96</v>
      </c>
      <c r="C48" s="27">
        <v>62</v>
      </c>
      <c r="D48" s="7" t="s">
        <v>10</v>
      </c>
      <c r="E48" s="28" t="s">
        <v>153</v>
      </c>
      <c r="F48" s="28" t="s">
        <v>226</v>
      </c>
      <c r="G48" s="7">
        <v>4522</v>
      </c>
      <c r="H48" s="7">
        <v>1889</v>
      </c>
      <c r="I48" s="7">
        <f t="shared" si="1"/>
        <v>2633</v>
      </c>
      <c r="J48" s="30">
        <v>0</v>
      </c>
      <c r="K48" s="10">
        <f t="shared" si="0"/>
        <v>2633</v>
      </c>
    </row>
    <row r="49" spans="1:11" ht="14.25">
      <c r="A49" s="10">
        <v>47</v>
      </c>
      <c r="B49" s="5" t="s">
        <v>96</v>
      </c>
      <c r="C49" s="27">
        <v>45</v>
      </c>
      <c r="D49" s="7" t="s">
        <v>10</v>
      </c>
      <c r="E49" s="28" t="s">
        <v>179</v>
      </c>
      <c r="F49" s="28" t="s">
        <v>226</v>
      </c>
      <c r="G49" s="7">
        <v>3440</v>
      </c>
      <c r="H49" s="7">
        <v>1435</v>
      </c>
      <c r="I49" s="7">
        <f t="shared" si="1"/>
        <v>2005</v>
      </c>
      <c r="J49" s="30">
        <v>19</v>
      </c>
      <c r="K49" s="10">
        <f t="shared" si="0"/>
        <v>1986</v>
      </c>
    </row>
    <row r="50" spans="1:11" ht="14.25">
      <c r="A50" s="10">
        <v>48</v>
      </c>
      <c r="B50" s="5" t="s">
        <v>202</v>
      </c>
      <c r="C50" s="27">
        <v>3</v>
      </c>
      <c r="D50" s="7" t="s">
        <v>10</v>
      </c>
      <c r="E50" s="28" t="s">
        <v>147</v>
      </c>
      <c r="F50" s="28" t="s">
        <v>226</v>
      </c>
      <c r="G50" s="7">
        <v>4577</v>
      </c>
      <c r="H50" s="7">
        <v>1836</v>
      </c>
      <c r="I50" s="7">
        <f t="shared" si="1"/>
        <v>2741</v>
      </c>
      <c r="J50" s="30">
        <v>17.43</v>
      </c>
      <c r="K50" s="10">
        <f t="shared" si="0"/>
        <v>2723.57</v>
      </c>
    </row>
    <row r="51" spans="1:11" ht="14.25">
      <c r="A51" s="10">
        <v>49</v>
      </c>
      <c r="B51" s="5" t="s">
        <v>187</v>
      </c>
      <c r="C51" s="7">
        <v>66</v>
      </c>
      <c r="D51" s="7" t="s">
        <v>10</v>
      </c>
      <c r="E51" s="8">
        <v>320347</v>
      </c>
      <c r="F51" s="28" t="s">
        <v>226</v>
      </c>
      <c r="G51" s="7">
        <v>694</v>
      </c>
      <c r="H51" s="7">
        <v>277</v>
      </c>
      <c r="I51" s="7">
        <f t="shared" si="1"/>
        <v>417</v>
      </c>
      <c r="J51" s="30">
        <v>5</v>
      </c>
      <c r="K51" s="10">
        <f t="shared" si="0"/>
        <v>412</v>
      </c>
    </row>
    <row r="52" spans="1:11" ht="14.25">
      <c r="A52" s="10">
        <v>50</v>
      </c>
      <c r="B52" s="5" t="s">
        <v>187</v>
      </c>
      <c r="C52" s="27">
        <v>55</v>
      </c>
      <c r="D52" s="7" t="s">
        <v>10</v>
      </c>
      <c r="E52" s="28" t="s">
        <v>140</v>
      </c>
      <c r="F52" s="28" t="s">
        <v>226</v>
      </c>
      <c r="G52" s="7">
        <v>786</v>
      </c>
      <c r="H52" s="7">
        <v>436</v>
      </c>
      <c r="I52" s="7">
        <f t="shared" si="1"/>
        <v>350</v>
      </c>
      <c r="J52" s="30">
        <v>11.77</v>
      </c>
      <c r="K52" s="10">
        <f t="shared" si="0"/>
        <v>338.23</v>
      </c>
    </row>
    <row r="53" spans="1:11" ht="14.25">
      <c r="A53" s="10">
        <v>51</v>
      </c>
      <c r="B53" s="5" t="s">
        <v>187</v>
      </c>
      <c r="C53" s="27">
        <v>59</v>
      </c>
      <c r="D53" s="7" t="s">
        <v>10</v>
      </c>
      <c r="E53" s="28" t="s">
        <v>35</v>
      </c>
      <c r="F53" s="28" t="s">
        <v>226</v>
      </c>
      <c r="G53" s="7">
        <v>1731</v>
      </c>
      <c r="H53" s="7">
        <v>703</v>
      </c>
      <c r="I53" s="7">
        <f t="shared" si="1"/>
        <v>1028</v>
      </c>
      <c r="J53" s="30">
        <v>39.26</v>
      </c>
      <c r="K53" s="10">
        <f t="shared" si="0"/>
        <v>988.74</v>
      </c>
    </row>
    <row r="54" spans="1:11" ht="14.25">
      <c r="A54" s="10">
        <v>52</v>
      </c>
      <c r="B54" s="5" t="s">
        <v>187</v>
      </c>
      <c r="C54" s="27">
        <v>32</v>
      </c>
      <c r="D54" s="7" t="s">
        <v>10</v>
      </c>
      <c r="E54" s="28" t="s">
        <v>60</v>
      </c>
      <c r="F54" s="28" t="s">
        <v>226</v>
      </c>
      <c r="G54" s="7">
        <v>4971</v>
      </c>
      <c r="H54" s="7">
        <v>1911</v>
      </c>
      <c r="I54" s="7">
        <f t="shared" si="1"/>
        <v>3060</v>
      </c>
      <c r="J54" s="30">
        <v>7</v>
      </c>
      <c r="K54" s="10">
        <f t="shared" si="0"/>
        <v>3053</v>
      </c>
    </row>
    <row r="55" spans="1:11" ht="14.25">
      <c r="A55" s="10">
        <v>53</v>
      </c>
      <c r="B55" s="5" t="s">
        <v>187</v>
      </c>
      <c r="C55" s="27">
        <v>30</v>
      </c>
      <c r="D55" s="7" t="s">
        <v>10</v>
      </c>
      <c r="E55" s="28" t="s">
        <v>83</v>
      </c>
      <c r="F55" s="28" t="s">
        <v>226</v>
      </c>
      <c r="G55" s="7">
        <v>2567</v>
      </c>
      <c r="H55" s="7">
        <v>1072</v>
      </c>
      <c r="I55" s="7">
        <f t="shared" si="1"/>
        <v>1495</v>
      </c>
      <c r="J55" s="30">
        <v>0</v>
      </c>
      <c r="K55" s="10">
        <f t="shared" si="0"/>
        <v>1495</v>
      </c>
    </row>
    <row r="56" spans="1:11" ht="14.25">
      <c r="A56" s="10">
        <v>54</v>
      </c>
      <c r="B56" s="5" t="s">
        <v>187</v>
      </c>
      <c r="C56" s="27" t="s">
        <v>188</v>
      </c>
      <c r="D56" s="7" t="s">
        <v>10</v>
      </c>
      <c r="E56" s="28" t="s">
        <v>189</v>
      </c>
      <c r="F56" s="28" t="s">
        <v>226</v>
      </c>
      <c r="G56" s="7">
        <v>642</v>
      </c>
      <c r="H56" s="7">
        <v>266</v>
      </c>
      <c r="I56" s="7">
        <f t="shared" si="1"/>
        <v>376</v>
      </c>
      <c r="J56" s="30">
        <v>2</v>
      </c>
      <c r="K56" s="10">
        <f t="shared" si="0"/>
        <v>374</v>
      </c>
    </row>
    <row r="57" spans="1:11" ht="14.25">
      <c r="A57" s="10">
        <v>55</v>
      </c>
      <c r="B57" s="5" t="s">
        <v>203</v>
      </c>
      <c r="C57" s="27">
        <v>34</v>
      </c>
      <c r="D57" s="7" t="s">
        <v>10</v>
      </c>
      <c r="E57" s="28" t="s">
        <v>28</v>
      </c>
      <c r="F57" s="28" t="s">
        <v>226</v>
      </c>
      <c r="G57" s="7">
        <v>1182</v>
      </c>
      <c r="H57" s="7">
        <v>464</v>
      </c>
      <c r="I57" s="7">
        <f t="shared" si="1"/>
        <v>718</v>
      </c>
      <c r="J57" s="30">
        <v>6.87</v>
      </c>
      <c r="K57" s="10">
        <f t="shared" si="0"/>
        <v>711.13</v>
      </c>
    </row>
    <row r="58" spans="1:11" ht="14.25">
      <c r="A58" s="10">
        <v>56</v>
      </c>
      <c r="B58" s="5" t="s">
        <v>203</v>
      </c>
      <c r="C58" s="27" t="s">
        <v>38</v>
      </c>
      <c r="D58" s="7" t="s">
        <v>10</v>
      </c>
      <c r="E58" s="28" t="s">
        <v>39</v>
      </c>
      <c r="F58" s="28" t="s">
        <v>226</v>
      </c>
      <c r="G58" s="7">
        <v>623</v>
      </c>
      <c r="H58" s="7">
        <v>232</v>
      </c>
      <c r="I58" s="7">
        <f t="shared" si="1"/>
        <v>391</v>
      </c>
      <c r="J58" s="30">
        <v>0</v>
      </c>
      <c r="K58" s="10">
        <f t="shared" si="0"/>
        <v>391</v>
      </c>
    </row>
    <row r="59" spans="1:11" ht="14.25">
      <c r="A59" s="10">
        <v>57</v>
      </c>
      <c r="B59" s="5" t="s">
        <v>128</v>
      </c>
      <c r="C59" s="27">
        <v>76</v>
      </c>
      <c r="D59" s="7" t="s">
        <v>10</v>
      </c>
      <c r="E59" s="28" t="s">
        <v>20</v>
      </c>
      <c r="F59" s="28" t="s">
        <v>226</v>
      </c>
      <c r="G59" s="369" t="s">
        <v>228</v>
      </c>
      <c r="H59" s="371"/>
      <c r="I59" s="7"/>
      <c r="J59" s="30"/>
      <c r="K59" s="10"/>
    </row>
    <row r="60" spans="1:11" ht="14.25">
      <c r="A60" s="10">
        <v>58</v>
      </c>
      <c r="B60" s="5" t="s">
        <v>128</v>
      </c>
      <c r="C60" s="27">
        <v>5</v>
      </c>
      <c r="D60" s="7" t="s">
        <v>10</v>
      </c>
      <c r="E60" s="28" t="s">
        <v>27</v>
      </c>
      <c r="F60" s="28" t="s">
        <v>226</v>
      </c>
      <c r="G60" s="7">
        <v>2358</v>
      </c>
      <c r="H60" s="7">
        <v>981</v>
      </c>
      <c r="I60" s="7">
        <f t="shared" si="1"/>
        <v>1377</v>
      </c>
      <c r="J60" s="30">
        <v>115.75</v>
      </c>
      <c r="K60" s="10">
        <f t="shared" si="0"/>
        <v>1261.25</v>
      </c>
    </row>
    <row r="61" spans="1:11" ht="14.25">
      <c r="A61" s="10">
        <v>59</v>
      </c>
      <c r="B61" s="5" t="s">
        <v>128</v>
      </c>
      <c r="C61" s="6">
        <v>10</v>
      </c>
      <c r="D61" s="7" t="s">
        <v>10</v>
      </c>
      <c r="E61" s="40" t="s">
        <v>211</v>
      </c>
      <c r="F61" s="28" t="s">
        <v>226</v>
      </c>
      <c r="G61" s="4">
        <v>6452</v>
      </c>
      <c r="H61" s="4">
        <v>2631</v>
      </c>
      <c r="I61" s="7">
        <f t="shared" si="1"/>
        <v>3821</v>
      </c>
      <c r="J61" s="12">
        <v>18</v>
      </c>
      <c r="K61" s="10">
        <f t="shared" si="0"/>
        <v>3803</v>
      </c>
    </row>
    <row r="62" spans="1:11" ht="14.25">
      <c r="A62" s="10">
        <v>60</v>
      </c>
      <c r="B62" s="5" t="s">
        <v>128</v>
      </c>
      <c r="C62" s="27">
        <v>38</v>
      </c>
      <c r="D62" s="7" t="s">
        <v>10</v>
      </c>
      <c r="E62" s="28" t="s">
        <v>67</v>
      </c>
      <c r="F62" s="28" t="s">
        <v>226</v>
      </c>
      <c r="G62" s="7">
        <v>466</v>
      </c>
      <c r="H62" s="7">
        <v>258</v>
      </c>
      <c r="I62" s="7">
        <f t="shared" si="1"/>
        <v>208</v>
      </c>
      <c r="J62" s="30">
        <v>4.52</v>
      </c>
      <c r="K62" s="10">
        <f t="shared" si="0"/>
        <v>203.48</v>
      </c>
    </row>
    <row r="63" spans="1:11" ht="14.25">
      <c r="A63" s="10">
        <v>61</v>
      </c>
      <c r="B63" s="5" t="s">
        <v>128</v>
      </c>
      <c r="C63" s="27">
        <v>50</v>
      </c>
      <c r="D63" s="7" t="s">
        <v>10</v>
      </c>
      <c r="E63" s="28" t="s">
        <v>66</v>
      </c>
      <c r="F63" s="28" t="s">
        <v>226</v>
      </c>
      <c r="G63" s="369" t="s">
        <v>227</v>
      </c>
      <c r="H63" s="371"/>
      <c r="I63" s="7"/>
      <c r="J63" s="30">
        <v>9</v>
      </c>
      <c r="K63" s="10"/>
    </row>
    <row r="64" spans="1:11" ht="14.25">
      <c r="A64" s="10">
        <v>62</v>
      </c>
      <c r="B64" s="5" t="s">
        <v>128</v>
      </c>
      <c r="C64" s="27">
        <v>71</v>
      </c>
      <c r="D64" s="7" t="s">
        <v>10</v>
      </c>
      <c r="E64" s="28" t="s">
        <v>217</v>
      </c>
      <c r="F64" s="28" t="s">
        <v>226</v>
      </c>
      <c r="G64" s="369" t="s">
        <v>228</v>
      </c>
      <c r="H64" s="371"/>
      <c r="I64" s="7"/>
      <c r="J64" s="30"/>
      <c r="K64" s="10"/>
    </row>
    <row r="65" spans="1:11" ht="14.25">
      <c r="A65" s="10">
        <v>63</v>
      </c>
      <c r="B65" s="5" t="s">
        <v>128</v>
      </c>
      <c r="C65" s="27">
        <v>83</v>
      </c>
      <c r="D65" s="7" t="s">
        <v>10</v>
      </c>
      <c r="E65" s="28" t="s">
        <v>129</v>
      </c>
      <c r="F65" s="28" t="s">
        <v>226</v>
      </c>
      <c r="G65" s="7">
        <v>1225</v>
      </c>
      <c r="H65" s="7">
        <v>529</v>
      </c>
      <c r="I65" s="7">
        <f aca="true" t="shared" si="2" ref="I65:I75">G65-H65</f>
        <v>696</v>
      </c>
      <c r="J65" s="30">
        <v>19</v>
      </c>
      <c r="K65" s="10">
        <f aca="true" t="shared" si="3" ref="K65:K75">I65-J65</f>
        <v>677</v>
      </c>
    </row>
    <row r="66" spans="1:11" ht="14.25">
      <c r="A66" s="10">
        <v>64</v>
      </c>
      <c r="B66" s="5" t="s">
        <v>128</v>
      </c>
      <c r="C66" s="27">
        <v>90</v>
      </c>
      <c r="D66" s="7" t="s">
        <v>10</v>
      </c>
      <c r="E66" s="28" t="s">
        <v>137</v>
      </c>
      <c r="F66" s="28" t="s">
        <v>226</v>
      </c>
      <c r="G66" s="7">
        <v>835</v>
      </c>
      <c r="H66" s="7">
        <v>453</v>
      </c>
      <c r="I66" s="7">
        <f t="shared" si="2"/>
        <v>382</v>
      </c>
      <c r="J66" s="30">
        <v>54.86</v>
      </c>
      <c r="K66" s="10">
        <f t="shared" si="3"/>
        <v>327.14</v>
      </c>
    </row>
    <row r="67" spans="1:11" ht="14.25">
      <c r="A67" s="10">
        <v>65</v>
      </c>
      <c r="B67" s="5" t="s">
        <v>128</v>
      </c>
      <c r="C67" s="27">
        <v>12</v>
      </c>
      <c r="D67" s="7" t="s">
        <v>10</v>
      </c>
      <c r="E67" s="28" t="s">
        <v>174</v>
      </c>
      <c r="F67" s="28" t="s">
        <v>226</v>
      </c>
      <c r="G67" s="7">
        <v>6803</v>
      </c>
      <c r="H67" s="7">
        <v>2807</v>
      </c>
      <c r="I67" s="7">
        <f t="shared" si="2"/>
        <v>3996</v>
      </c>
      <c r="J67" s="30">
        <v>0</v>
      </c>
      <c r="K67" s="10">
        <f t="shared" si="3"/>
        <v>3996</v>
      </c>
    </row>
    <row r="68" spans="1:11" ht="14.25">
      <c r="A68" s="10">
        <v>66</v>
      </c>
      <c r="B68" s="5" t="s">
        <v>128</v>
      </c>
      <c r="C68" s="27">
        <v>96</v>
      </c>
      <c r="D68" s="7" t="s">
        <v>10</v>
      </c>
      <c r="E68" s="28" t="s">
        <v>181</v>
      </c>
      <c r="F68" s="28" t="s">
        <v>226</v>
      </c>
      <c r="G68" s="7">
        <v>761</v>
      </c>
      <c r="H68" s="7">
        <v>323</v>
      </c>
      <c r="I68" s="7">
        <f t="shared" si="2"/>
        <v>438</v>
      </c>
      <c r="J68" s="30">
        <v>26.59</v>
      </c>
      <c r="K68" s="10">
        <f t="shared" si="3"/>
        <v>411.41</v>
      </c>
    </row>
    <row r="69" spans="1:11" ht="15" customHeight="1">
      <c r="A69" s="10">
        <v>67</v>
      </c>
      <c r="B69" s="5" t="s">
        <v>171</v>
      </c>
      <c r="C69" s="27">
        <v>78</v>
      </c>
      <c r="D69" s="7" t="s">
        <v>10</v>
      </c>
      <c r="E69" s="28" t="s">
        <v>165</v>
      </c>
      <c r="F69" s="28" t="s">
        <v>226</v>
      </c>
      <c r="G69" s="7">
        <v>1691</v>
      </c>
      <c r="H69" s="7">
        <v>797</v>
      </c>
      <c r="I69" s="7">
        <f t="shared" si="2"/>
        <v>894</v>
      </c>
      <c r="J69" s="30">
        <v>13.763</v>
      </c>
      <c r="K69" s="10">
        <f t="shared" si="3"/>
        <v>880.237</v>
      </c>
    </row>
    <row r="70" spans="1:11" ht="14.25">
      <c r="A70" s="10">
        <v>68</v>
      </c>
      <c r="B70" s="5" t="s">
        <v>171</v>
      </c>
      <c r="C70" s="27">
        <v>82</v>
      </c>
      <c r="D70" s="7" t="s">
        <v>10</v>
      </c>
      <c r="E70" s="28" t="s">
        <v>166</v>
      </c>
      <c r="F70" s="28" t="s">
        <v>226</v>
      </c>
      <c r="G70" s="7">
        <v>2124</v>
      </c>
      <c r="H70" s="7">
        <v>856</v>
      </c>
      <c r="I70" s="7">
        <f t="shared" si="2"/>
        <v>1268</v>
      </c>
      <c r="J70" s="30">
        <v>74.902</v>
      </c>
      <c r="K70" s="10">
        <f t="shared" si="3"/>
        <v>1193.098</v>
      </c>
    </row>
    <row r="71" spans="1:11" ht="14.25">
      <c r="A71" s="10">
        <v>69</v>
      </c>
      <c r="B71" s="5" t="s">
        <v>171</v>
      </c>
      <c r="C71" s="27">
        <v>88</v>
      </c>
      <c r="D71" s="7" t="s">
        <v>10</v>
      </c>
      <c r="E71" s="28" t="s">
        <v>167</v>
      </c>
      <c r="F71" s="28" t="s">
        <v>226</v>
      </c>
      <c r="G71" s="7">
        <v>1581</v>
      </c>
      <c r="H71" s="7">
        <v>687</v>
      </c>
      <c r="I71" s="7">
        <f t="shared" si="2"/>
        <v>894</v>
      </c>
      <c r="J71" s="30">
        <v>0</v>
      </c>
      <c r="K71" s="10">
        <f t="shared" si="3"/>
        <v>894</v>
      </c>
    </row>
    <row r="72" spans="1:11" ht="14.25">
      <c r="A72" s="10">
        <v>70</v>
      </c>
      <c r="B72" s="5" t="s">
        <v>171</v>
      </c>
      <c r="C72" s="27">
        <v>49</v>
      </c>
      <c r="D72" s="7" t="s">
        <v>10</v>
      </c>
      <c r="E72" s="28" t="s">
        <v>185</v>
      </c>
      <c r="F72" s="28" t="s">
        <v>226</v>
      </c>
      <c r="G72" s="7">
        <v>701</v>
      </c>
      <c r="H72" s="7">
        <v>308</v>
      </c>
      <c r="I72" s="7">
        <f t="shared" si="2"/>
        <v>393</v>
      </c>
      <c r="J72" s="30">
        <v>36.91</v>
      </c>
      <c r="K72" s="10">
        <f t="shared" si="3"/>
        <v>356.09000000000003</v>
      </c>
    </row>
    <row r="73" spans="1:11" ht="14.25">
      <c r="A73" s="10">
        <v>71</v>
      </c>
      <c r="B73" s="5" t="s">
        <v>171</v>
      </c>
      <c r="C73" s="27">
        <v>61</v>
      </c>
      <c r="D73" s="7" t="s">
        <v>10</v>
      </c>
      <c r="E73" s="28" t="s">
        <v>86</v>
      </c>
      <c r="F73" s="28" t="s">
        <v>226</v>
      </c>
      <c r="G73" s="369" t="s">
        <v>228</v>
      </c>
      <c r="H73" s="371"/>
      <c r="I73" s="7"/>
      <c r="J73" s="30"/>
      <c r="K73" s="10"/>
    </row>
    <row r="74" spans="1:11" ht="14.25">
      <c r="A74" s="10">
        <v>72</v>
      </c>
      <c r="B74" s="5" t="s">
        <v>112</v>
      </c>
      <c r="C74" s="27" t="s">
        <v>74</v>
      </c>
      <c r="D74" s="7" t="s">
        <v>10</v>
      </c>
      <c r="E74" s="28" t="s">
        <v>75</v>
      </c>
      <c r="F74" s="28" t="s">
        <v>226</v>
      </c>
      <c r="G74" s="369" t="s">
        <v>228</v>
      </c>
      <c r="H74" s="371"/>
      <c r="I74" s="7"/>
      <c r="J74" s="30"/>
      <c r="K74" s="10"/>
    </row>
    <row r="75" spans="1:11" ht="14.25">
      <c r="A75" s="10">
        <v>73</v>
      </c>
      <c r="B75" s="5" t="s">
        <v>112</v>
      </c>
      <c r="C75" s="27" t="s">
        <v>76</v>
      </c>
      <c r="D75" s="7" t="s">
        <v>10</v>
      </c>
      <c r="E75" s="28" t="s">
        <v>77</v>
      </c>
      <c r="F75" s="28" t="s">
        <v>226</v>
      </c>
      <c r="G75" s="7">
        <v>3260</v>
      </c>
      <c r="H75" s="7">
        <v>1330</v>
      </c>
      <c r="I75" s="7">
        <f t="shared" si="2"/>
        <v>1930</v>
      </c>
      <c r="J75" s="30">
        <v>0</v>
      </c>
      <c r="K75" s="10">
        <f t="shared" si="3"/>
        <v>1930</v>
      </c>
    </row>
    <row r="76" spans="1:11" ht="14.25">
      <c r="A76" s="10">
        <v>74</v>
      </c>
      <c r="B76" s="5" t="s">
        <v>112</v>
      </c>
      <c r="C76" s="27">
        <v>63</v>
      </c>
      <c r="D76" s="7" t="s">
        <v>10</v>
      </c>
      <c r="E76" s="28" t="s">
        <v>113</v>
      </c>
      <c r="F76" s="28" t="s">
        <v>226</v>
      </c>
      <c r="G76" s="369" t="s">
        <v>228</v>
      </c>
      <c r="H76" s="371"/>
      <c r="I76" s="7"/>
      <c r="J76" s="30">
        <v>55.054</v>
      </c>
      <c r="K76" s="10"/>
    </row>
    <row r="77" spans="1:11" ht="14.25">
      <c r="A77" s="10">
        <v>75</v>
      </c>
      <c r="B77" s="5" t="s">
        <v>112</v>
      </c>
      <c r="C77" s="27">
        <v>43</v>
      </c>
      <c r="D77" s="7" t="s">
        <v>10</v>
      </c>
      <c r="E77" s="28" t="s">
        <v>216</v>
      </c>
      <c r="F77" s="28" t="s">
        <v>226</v>
      </c>
      <c r="G77" s="7">
        <v>4662</v>
      </c>
      <c r="H77" s="7">
        <v>1847</v>
      </c>
      <c r="I77" s="7">
        <f>G77-H77</f>
        <v>2815</v>
      </c>
      <c r="J77" s="30">
        <v>11</v>
      </c>
      <c r="K77" s="10">
        <f>I77-J77</f>
        <v>2804</v>
      </c>
    </row>
    <row r="78" spans="1:11" ht="14.25">
      <c r="A78" s="10">
        <v>76</v>
      </c>
      <c r="B78" s="5" t="s">
        <v>112</v>
      </c>
      <c r="C78" s="27">
        <v>47</v>
      </c>
      <c r="D78" s="7" t="s">
        <v>10</v>
      </c>
      <c r="E78" s="28" t="s">
        <v>144</v>
      </c>
      <c r="F78" s="28" t="s">
        <v>226</v>
      </c>
      <c r="G78" s="369" t="s">
        <v>228</v>
      </c>
      <c r="H78" s="371"/>
      <c r="I78" s="7"/>
      <c r="J78" s="30"/>
      <c r="K78" s="10"/>
    </row>
    <row r="79" spans="1:11" ht="14.25">
      <c r="A79" s="10">
        <v>77</v>
      </c>
      <c r="B79" s="5" t="s">
        <v>112</v>
      </c>
      <c r="C79" s="27">
        <v>30</v>
      </c>
      <c r="D79" s="7" t="s">
        <v>10</v>
      </c>
      <c r="E79" s="28" t="s">
        <v>175</v>
      </c>
      <c r="F79" s="28" t="s">
        <v>226</v>
      </c>
      <c r="G79" s="7">
        <v>1225</v>
      </c>
      <c r="H79" s="7">
        <v>545</v>
      </c>
      <c r="I79" s="7">
        <f aca="true" t="shared" si="4" ref="I79:I96">G79-H79</f>
        <v>680</v>
      </c>
      <c r="J79" s="30">
        <v>25.981</v>
      </c>
      <c r="K79" s="10">
        <f aca="true" t="shared" si="5" ref="K79:K96">I79-J79</f>
        <v>654.019</v>
      </c>
    </row>
    <row r="80" spans="1:11" ht="14.25">
      <c r="A80" s="10">
        <v>78</v>
      </c>
      <c r="B80" s="5" t="s">
        <v>204</v>
      </c>
      <c r="C80" s="27">
        <v>28</v>
      </c>
      <c r="D80" s="7" t="s">
        <v>10</v>
      </c>
      <c r="E80" s="28" t="s">
        <v>46</v>
      </c>
      <c r="F80" s="28" t="s">
        <v>226</v>
      </c>
      <c r="G80" s="7">
        <v>4574</v>
      </c>
      <c r="H80" s="7">
        <v>1852</v>
      </c>
      <c r="I80" s="7">
        <f t="shared" si="4"/>
        <v>2722</v>
      </c>
      <c r="J80" s="30">
        <v>8</v>
      </c>
      <c r="K80" s="10">
        <f t="shared" si="5"/>
        <v>2714</v>
      </c>
    </row>
    <row r="81" spans="1:11" ht="14.25" customHeight="1">
      <c r="A81" s="10">
        <v>79</v>
      </c>
      <c r="B81" s="5" t="s">
        <v>204</v>
      </c>
      <c r="C81" s="27">
        <v>30</v>
      </c>
      <c r="D81" s="7" t="s">
        <v>10</v>
      </c>
      <c r="E81" s="28" t="s">
        <v>11</v>
      </c>
      <c r="F81" s="28" t="s">
        <v>226</v>
      </c>
      <c r="G81" s="7">
        <v>25695</v>
      </c>
      <c r="H81" s="7">
        <v>25379</v>
      </c>
      <c r="I81" s="7">
        <f t="shared" si="4"/>
        <v>316</v>
      </c>
      <c r="J81" s="30">
        <v>141</v>
      </c>
      <c r="K81" s="10">
        <f t="shared" si="5"/>
        <v>175</v>
      </c>
    </row>
    <row r="82" spans="1:11" ht="14.25">
      <c r="A82" s="10">
        <v>80</v>
      </c>
      <c r="B82" s="5" t="s">
        <v>204</v>
      </c>
      <c r="C82" s="27">
        <v>34</v>
      </c>
      <c r="D82" s="7" t="s">
        <v>10</v>
      </c>
      <c r="E82" s="28" t="s">
        <v>81</v>
      </c>
      <c r="F82" s="28" t="s">
        <v>226</v>
      </c>
      <c r="G82" s="7">
        <v>1606</v>
      </c>
      <c r="H82" s="7">
        <v>759</v>
      </c>
      <c r="I82" s="7">
        <f t="shared" si="4"/>
        <v>847</v>
      </c>
      <c r="J82" s="30">
        <v>0</v>
      </c>
      <c r="K82" s="10">
        <f t="shared" si="5"/>
        <v>847</v>
      </c>
    </row>
    <row r="83" spans="1:11" ht="14.25">
      <c r="A83" s="10">
        <v>81</v>
      </c>
      <c r="B83" s="5" t="s">
        <v>204</v>
      </c>
      <c r="C83" s="27">
        <v>53</v>
      </c>
      <c r="D83" s="7" t="s">
        <v>10</v>
      </c>
      <c r="E83" s="28" t="s">
        <v>52</v>
      </c>
      <c r="F83" s="28" t="s">
        <v>226</v>
      </c>
      <c r="G83" s="369" t="s">
        <v>228</v>
      </c>
      <c r="H83" s="371"/>
      <c r="I83" s="7"/>
      <c r="J83" s="30"/>
      <c r="K83" s="10"/>
    </row>
    <row r="84" spans="1:11" ht="14.25">
      <c r="A84" s="10">
        <v>82</v>
      </c>
      <c r="B84" s="13" t="s">
        <v>107</v>
      </c>
      <c r="C84" s="27">
        <v>1</v>
      </c>
      <c r="D84" s="7" t="s">
        <v>10</v>
      </c>
      <c r="E84" s="28" t="s">
        <v>108</v>
      </c>
      <c r="F84" s="28" t="s">
        <v>226</v>
      </c>
      <c r="G84" s="7">
        <v>2354</v>
      </c>
      <c r="H84" s="7">
        <v>1072</v>
      </c>
      <c r="I84" s="7">
        <f t="shared" si="4"/>
        <v>1282</v>
      </c>
      <c r="J84" s="30">
        <v>0</v>
      </c>
      <c r="K84" s="10">
        <f t="shared" si="5"/>
        <v>1282</v>
      </c>
    </row>
    <row r="85" spans="1:11" ht="14.25">
      <c r="A85" s="10">
        <v>83</v>
      </c>
      <c r="B85" s="13" t="s">
        <v>107</v>
      </c>
      <c r="C85" s="27">
        <v>5</v>
      </c>
      <c r="D85" s="7" t="s">
        <v>10</v>
      </c>
      <c r="E85" s="28" t="s">
        <v>154</v>
      </c>
      <c r="F85" s="28" t="s">
        <v>226</v>
      </c>
      <c r="G85" s="7">
        <v>3432</v>
      </c>
      <c r="H85" s="7">
        <v>1477</v>
      </c>
      <c r="I85" s="7">
        <f t="shared" si="4"/>
        <v>1955</v>
      </c>
      <c r="J85" s="30">
        <v>0</v>
      </c>
      <c r="K85" s="10">
        <f t="shared" si="5"/>
        <v>1955</v>
      </c>
    </row>
    <row r="86" spans="1:11" ht="14.25">
      <c r="A86" s="10">
        <v>84</v>
      </c>
      <c r="B86" s="13" t="s">
        <v>168</v>
      </c>
      <c r="C86" s="27" t="s">
        <v>161</v>
      </c>
      <c r="D86" s="7" t="s">
        <v>10</v>
      </c>
      <c r="E86" s="28" t="s">
        <v>162</v>
      </c>
      <c r="F86" s="28" t="s">
        <v>226</v>
      </c>
      <c r="G86" s="7">
        <v>803</v>
      </c>
      <c r="H86" s="7">
        <v>354</v>
      </c>
      <c r="I86" s="7">
        <f t="shared" si="4"/>
        <v>449</v>
      </c>
      <c r="J86" s="30">
        <v>12.75</v>
      </c>
      <c r="K86" s="10">
        <f t="shared" si="5"/>
        <v>436.25</v>
      </c>
    </row>
    <row r="87" spans="1:11" ht="14.25">
      <c r="A87" s="10">
        <v>85</v>
      </c>
      <c r="B87" s="13" t="s">
        <v>168</v>
      </c>
      <c r="C87" s="27">
        <v>5</v>
      </c>
      <c r="D87" s="7" t="s">
        <v>10</v>
      </c>
      <c r="E87" s="28" t="s">
        <v>186</v>
      </c>
      <c r="F87" s="28" t="s">
        <v>226</v>
      </c>
      <c r="G87" s="7">
        <v>466</v>
      </c>
      <c r="H87" s="7">
        <v>178</v>
      </c>
      <c r="I87" s="7">
        <f t="shared" si="4"/>
        <v>288</v>
      </c>
      <c r="J87" s="30">
        <v>5</v>
      </c>
      <c r="K87" s="10">
        <f t="shared" si="5"/>
        <v>283</v>
      </c>
    </row>
    <row r="88" spans="1:11" ht="14.25">
      <c r="A88" s="10">
        <v>86</v>
      </c>
      <c r="B88" s="5" t="s">
        <v>126</v>
      </c>
      <c r="C88" s="27">
        <v>74</v>
      </c>
      <c r="D88" s="7" t="s">
        <v>10</v>
      </c>
      <c r="E88" s="28" t="s">
        <v>33</v>
      </c>
      <c r="F88" s="28" t="s">
        <v>226</v>
      </c>
      <c r="G88" s="7">
        <v>589</v>
      </c>
      <c r="H88" s="7">
        <v>254</v>
      </c>
      <c r="I88" s="7">
        <f t="shared" si="4"/>
        <v>335</v>
      </c>
      <c r="J88" s="30">
        <v>39.76</v>
      </c>
      <c r="K88" s="10">
        <f t="shared" si="5"/>
        <v>295.24</v>
      </c>
    </row>
    <row r="89" spans="1:11" ht="14.25">
      <c r="A89" s="10">
        <v>87</v>
      </c>
      <c r="B89" s="5" t="s">
        <v>126</v>
      </c>
      <c r="C89" s="27">
        <v>22</v>
      </c>
      <c r="D89" s="7" t="s">
        <v>10</v>
      </c>
      <c r="E89" s="28" t="s">
        <v>49</v>
      </c>
      <c r="F89" s="28" t="s">
        <v>226</v>
      </c>
      <c r="G89" s="7">
        <v>1024</v>
      </c>
      <c r="H89" s="7">
        <v>425</v>
      </c>
      <c r="I89" s="7">
        <f t="shared" si="4"/>
        <v>599</v>
      </c>
      <c r="J89" s="30">
        <v>32.294</v>
      </c>
      <c r="K89" s="10">
        <f t="shared" si="5"/>
        <v>566.706</v>
      </c>
    </row>
    <row r="90" spans="1:11" ht="14.25">
      <c r="A90" s="10">
        <v>88</v>
      </c>
      <c r="B90" s="5" t="s">
        <v>126</v>
      </c>
      <c r="C90" s="27">
        <v>26</v>
      </c>
      <c r="D90" s="7" t="s">
        <v>10</v>
      </c>
      <c r="E90" s="28" t="s">
        <v>50</v>
      </c>
      <c r="F90" s="28" t="s">
        <v>226</v>
      </c>
      <c r="G90" s="7">
        <v>701</v>
      </c>
      <c r="H90" s="7">
        <v>286</v>
      </c>
      <c r="I90" s="7">
        <f t="shared" si="4"/>
        <v>415</v>
      </c>
      <c r="J90" s="30">
        <v>44.037</v>
      </c>
      <c r="K90" s="10">
        <f t="shared" si="5"/>
        <v>370.963</v>
      </c>
    </row>
    <row r="91" spans="1:11" ht="14.25">
      <c r="A91" s="10">
        <v>89</v>
      </c>
      <c r="B91" s="5" t="s">
        <v>126</v>
      </c>
      <c r="C91" s="27" t="s">
        <v>57</v>
      </c>
      <c r="D91" s="7" t="s">
        <v>10</v>
      </c>
      <c r="E91" s="28" t="s">
        <v>58</v>
      </c>
      <c r="F91" s="28" t="s">
        <v>226</v>
      </c>
      <c r="G91" s="7">
        <v>1795</v>
      </c>
      <c r="H91" s="7">
        <v>768</v>
      </c>
      <c r="I91" s="7">
        <f t="shared" si="4"/>
        <v>1027</v>
      </c>
      <c r="J91" s="30">
        <v>0</v>
      </c>
      <c r="K91" s="10">
        <f t="shared" si="5"/>
        <v>1027</v>
      </c>
    </row>
    <row r="92" spans="1:11" ht="14.25">
      <c r="A92" s="10">
        <v>90</v>
      </c>
      <c r="B92" s="5" t="s">
        <v>126</v>
      </c>
      <c r="C92" s="27">
        <v>35</v>
      </c>
      <c r="D92" s="7" t="s">
        <v>10</v>
      </c>
      <c r="E92" s="28" t="s">
        <v>59</v>
      </c>
      <c r="F92" s="28" t="s">
        <v>226</v>
      </c>
      <c r="G92" s="7">
        <v>1183</v>
      </c>
      <c r="H92" s="7">
        <v>525</v>
      </c>
      <c r="I92" s="7">
        <f t="shared" si="4"/>
        <v>658</v>
      </c>
      <c r="J92" s="30">
        <v>73.33</v>
      </c>
      <c r="K92" s="10">
        <f t="shared" si="5"/>
        <v>584.67</v>
      </c>
    </row>
    <row r="93" spans="1:11" ht="14.25">
      <c r="A93" s="10">
        <v>91</v>
      </c>
      <c r="B93" s="5" t="s">
        <v>126</v>
      </c>
      <c r="C93" s="27">
        <v>10</v>
      </c>
      <c r="D93" s="7" t="s">
        <v>10</v>
      </c>
      <c r="E93" s="28" t="s">
        <v>127</v>
      </c>
      <c r="F93" s="28" t="s">
        <v>226</v>
      </c>
      <c r="G93" s="7">
        <v>1527</v>
      </c>
      <c r="H93" s="7">
        <v>644</v>
      </c>
      <c r="I93" s="7">
        <f t="shared" si="4"/>
        <v>883</v>
      </c>
      <c r="J93" s="30">
        <v>16.68</v>
      </c>
      <c r="K93" s="10">
        <f t="shared" si="5"/>
        <v>866.32</v>
      </c>
    </row>
    <row r="94" spans="1:11" ht="14.25">
      <c r="A94" s="10">
        <v>92</v>
      </c>
      <c r="B94" s="5" t="s">
        <v>126</v>
      </c>
      <c r="C94" s="27">
        <v>11</v>
      </c>
      <c r="D94" s="7" t="s">
        <v>10</v>
      </c>
      <c r="E94" s="28" t="s">
        <v>56</v>
      </c>
      <c r="F94" s="28" t="s">
        <v>226</v>
      </c>
      <c r="G94" s="7">
        <v>1632</v>
      </c>
      <c r="H94" s="7">
        <v>732</v>
      </c>
      <c r="I94" s="7">
        <f t="shared" si="4"/>
        <v>900</v>
      </c>
      <c r="J94" s="30">
        <v>41</v>
      </c>
      <c r="K94" s="10">
        <f t="shared" si="5"/>
        <v>859</v>
      </c>
    </row>
    <row r="95" spans="1:11" ht="15" customHeight="1">
      <c r="A95" s="10">
        <v>93</v>
      </c>
      <c r="B95" s="5" t="s">
        <v>126</v>
      </c>
      <c r="C95" s="27" t="s">
        <v>151</v>
      </c>
      <c r="D95" s="7" t="s">
        <v>10</v>
      </c>
      <c r="E95" s="28" t="s">
        <v>152</v>
      </c>
      <c r="F95" s="28" t="s">
        <v>226</v>
      </c>
      <c r="G95" s="7">
        <v>2372</v>
      </c>
      <c r="H95" s="7">
        <v>964</v>
      </c>
      <c r="I95" s="7">
        <f t="shared" si="4"/>
        <v>1408</v>
      </c>
      <c r="J95" s="30">
        <v>0</v>
      </c>
      <c r="K95" s="10">
        <f t="shared" si="5"/>
        <v>1408</v>
      </c>
    </row>
    <row r="96" spans="1:11" ht="14.25">
      <c r="A96" s="10">
        <v>94</v>
      </c>
      <c r="B96" s="5" t="s">
        <v>126</v>
      </c>
      <c r="C96" s="27" t="s">
        <v>159</v>
      </c>
      <c r="D96" s="7" t="s">
        <v>10</v>
      </c>
      <c r="E96" s="28" t="s">
        <v>160</v>
      </c>
      <c r="F96" s="28" t="s">
        <v>226</v>
      </c>
      <c r="G96" s="7">
        <v>2664</v>
      </c>
      <c r="H96" s="7">
        <v>1115</v>
      </c>
      <c r="I96" s="7">
        <f t="shared" si="4"/>
        <v>1549</v>
      </c>
      <c r="J96" s="30">
        <v>16.38</v>
      </c>
      <c r="K96" s="10">
        <f t="shared" si="5"/>
        <v>1532.62</v>
      </c>
    </row>
    <row r="97" spans="1:11" ht="14.25">
      <c r="A97" s="10">
        <v>95</v>
      </c>
      <c r="B97" s="5" t="s">
        <v>126</v>
      </c>
      <c r="C97" s="27">
        <v>63</v>
      </c>
      <c r="D97" s="7" t="s">
        <v>10</v>
      </c>
      <c r="E97" s="28" t="s">
        <v>48</v>
      </c>
      <c r="F97" s="28" t="s">
        <v>226</v>
      </c>
      <c r="G97" s="369" t="s">
        <v>227</v>
      </c>
      <c r="H97" s="371"/>
      <c r="I97" s="7"/>
      <c r="J97" s="30">
        <v>24.33</v>
      </c>
      <c r="K97" s="10"/>
    </row>
    <row r="98" spans="1:11" ht="14.25">
      <c r="A98" s="10">
        <v>96</v>
      </c>
      <c r="B98" s="13" t="s">
        <v>117</v>
      </c>
      <c r="C98" s="27">
        <v>3</v>
      </c>
      <c r="D98" s="7" t="s">
        <v>10</v>
      </c>
      <c r="E98" s="28" t="s">
        <v>89</v>
      </c>
      <c r="F98" s="28" t="s">
        <v>226</v>
      </c>
      <c r="G98" s="7">
        <v>2471</v>
      </c>
      <c r="H98" s="7">
        <v>1282</v>
      </c>
      <c r="I98" s="7">
        <f>G98-H98</f>
        <v>1189</v>
      </c>
      <c r="J98" s="30">
        <v>11.05</v>
      </c>
      <c r="K98" s="10">
        <f>I98-J98</f>
        <v>1177.95</v>
      </c>
    </row>
    <row r="99" spans="1:11" ht="14.25">
      <c r="A99" s="10">
        <v>97</v>
      </c>
      <c r="B99" s="13" t="s">
        <v>117</v>
      </c>
      <c r="C99" s="27">
        <v>15</v>
      </c>
      <c r="D99" s="7" t="s">
        <v>10</v>
      </c>
      <c r="E99" s="28" t="s">
        <v>34</v>
      </c>
      <c r="F99" s="28" t="s">
        <v>226</v>
      </c>
      <c r="G99" s="7">
        <v>637</v>
      </c>
      <c r="H99" s="7">
        <v>267</v>
      </c>
      <c r="I99" s="7">
        <f aca="true" t="shared" si="6" ref="I99:I135">G99-H99</f>
        <v>370</v>
      </c>
      <c r="J99" s="30">
        <v>23.63</v>
      </c>
      <c r="K99" s="10">
        <f aca="true" t="shared" si="7" ref="K99:K135">I99-J99</f>
        <v>346.37</v>
      </c>
    </row>
    <row r="100" spans="1:11" ht="14.25">
      <c r="A100" s="10">
        <v>98</v>
      </c>
      <c r="B100" s="13" t="s">
        <v>117</v>
      </c>
      <c r="C100" s="27">
        <v>9</v>
      </c>
      <c r="D100" s="7" t="s">
        <v>10</v>
      </c>
      <c r="E100" s="28" t="s">
        <v>51</v>
      </c>
      <c r="F100" s="28" t="s">
        <v>226</v>
      </c>
      <c r="G100" s="7">
        <v>2233</v>
      </c>
      <c r="H100" s="7">
        <v>994</v>
      </c>
      <c r="I100" s="7">
        <f t="shared" si="6"/>
        <v>1239</v>
      </c>
      <c r="J100" s="30">
        <v>36.134</v>
      </c>
      <c r="K100" s="10">
        <f t="shared" si="7"/>
        <v>1202.866</v>
      </c>
    </row>
    <row r="101" spans="1:11" ht="14.25">
      <c r="A101" s="10">
        <v>99</v>
      </c>
      <c r="B101" s="13" t="s">
        <v>117</v>
      </c>
      <c r="C101" s="27">
        <v>32</v>
      </c>
      <c r="D101" s="7" t="s">
        <v>10</v>
      </c>
      <c r="E101" s="28" t="s">
        <v>68</v>
      </c>
      <c r="F101" s="28" t="s">
        <v>226</v>
      </c>
      <c r="G101" s="7">
        <v>1434</v>
      </c>
      <c r="H101" s="7">
        <v>583</v>
      </c>
      <c r="I101" s="7">
        <f t="shared" si="6"/>
        <v>851</v>
      </c>
      <c r="J101" s="30">
        <v>11.015</v>
      </c>
      <c r="K101" s="10">
        <f t="shared" si="7"/>
        <v>839.985</v>
      </c>
    </row>
    <row r="102" spans="1:11" ht="14.25">
      <c r="A102" s="10">
        <v>100</v>
      </c>
      <c r="B102" s="13" t="s">
        <v>117</v>
      </c>
      <c r="C102" s="27">
        <v>36</v>
      </c>
      <c r="D102" s="7" t="s">
        <v>10</v>
      </c>
      <c r="E102" s="28" t="s">
        <v>69</v>
      </c>
      <c r="F102" s="28" t="s">
        <v>226</v>
      </c>
      <c r="G102" s="7">
        <v>1240</v>
      </c>
      <c r="H102" s="7">
        <v>532</v>
      </c>
      <c r="I102" s="7">
        <f t="shared" si="6"/>
        <v>708</v>
      </c>
      <c r="J102" s="30">
        <v>29.323</v>
      </c>
      <c r="K102" s="10">
        <f t="shared" si="7"/>
        <v>678.677</v>
      </c>
    </row>
    <row r="103" spans="1:11" ht="14.25">
      <c r="A103" s="10">
        <v>101</v>
      </c>
      <c r="B103" s="13" t="s">
        <v>117</v>
      </c>
      <c r="C103" s="27">
        <v>33</v>
      </c>
      <c r="D103" s="7" t="s">
        <v>10</v>
      </c>
      <c r="E103" s="28" t="s">
        <v>79</v>
      </c>
      <c r="F103" s="28" t="s">
        <v>226</v>
      </c>
      <c r="G103" s="7">
        <v>1455</v>
      </c>
      <c r="H103" s="7">
        <v>654</v>
      </c>
      <c r="I103" s="7">
        <f t="shared" si="6"/>
        <v>801</v>
      </c>
      <c r="J103" s="30">
        <v>37.53</v>
      </c>
      <c r="K103" s="10">
        <f t="shared" si="7"/>
        <v>763.47</v>
      </c>
    </row>
    <row r="104" spans="1:11" ht="14.25">
      <c r="A104" s="10">
        <v>102</v>
      </c>
      <c r="B104" s="13" t="s">
        <v>117</v>
      </c>
      <c r="C104" s="27">
        <v>31</v>
      </c>
      <c r="D104" s="7" t="s">
        <v>10</v>
      </c>
      <c r="E104" s="28" t="s">
        <v>80</v>
      </c>
      <c r="F104" s="28" t="s">
        <v>226</v>
      </c>
      <c r="G104" s="7">
        <v>876</v>
      </c>
      <c r="H104" s="7">
        <v>361</v>
      </c>
      <c r="I104" s="7">
        <f t="shared" si="6"/>
        <v>515</v>
      </c>
      <c r="J104" s="30">
        <v>0</v>
      </c>
      <c r="K104" s="10">
        <f t="shared" si="7"/>
        <v>515</v>
      </c>
    </row>
    <row r="105" spans="1:11" ht="14.25">
      <c r="A105" s="10">
        <v>103</v>
      </c>
      <c r="B105" s="13" t="s">
        <v>117</v>
      </c>
      <c r="C105" s="27">
        <v>25</v>
      </c>
      <c r="D105" s="7" t="s">
        <v>10</v>
      </c>
      <c r="E105" s="28" t="s">
        <v>118</v>
      </c>
      <c r="F105" s="28" t="s">
        <v>226</v>
      </c>
      <c r="G105" s="7">
        <v>2007</v>
      </c>
      <c r="H105" s="7">
        <v>975</v>
      </c>
      <c r="I105" s="7">
        <f t="shared" si="6"/>
        <v>1032</v>
      </c>
      <c r="J105" s="30">
        <v>23</v>
      </c>
      <c r="K105" s="10">
        <f t="shared" si="7"/>
        <v>1009</v>
      </c>
    </row>
    <row r="106" spans="1:11" ht="14.25">
      <c r="A106" s="10">
        <v>104</v>
      </c>
      <c r="B106" s="13" t="s">
        <v>117</v>
      </c>
      <c r="C106" s="27" t="s">
        <v>131</v>
      </c>
      <c r="D106" s="7" t="s">
        <v>10</v>
      </c>
      <c r="E106" s="28" t="s">
        <v>132</v>
      </c>
      <c r="F106" s="28" t="s">
        <v>226</v>
      </c>
      <c r="G106" s="7">
        <v>1500</v>
      </c>
      <c r="H106" s="7">
        <v>637</v>
      </c>
      <c r="I106" s="7">
        <f t="shared" si="6"/>
        <v>863</v>
      </c>
      <c r="J106" s="30">
        <v>0</v>
      </c>
      <c r="K106" s="10">
        <f t="shared" si="7"/>
        <v>863</v>
      </c>
    </row>
    <row r="107" spans="1:11" ht="14.25">
      <c r="A107" s="10">
        <v>105</v>
      </c>
      <c r="B107" s="13" t="s">
        <v>117</v>
      </c>
      <c r="C107" s="27">
        <v>35</v>
      </c>
      <c r="D107" s="7" t="s">
        <v>10</v>
      </c>
      <c r="E107" s="28" t="s">
        <v>136</v>
      </c>
      <c r="F107" s="28" t="s">
        <v>226</v>
      </c>
      <c r="G107" s="7">
        <v>1745</v>
      </c>
      <c r="H107" s="7">
        <v>737</v>
      </c>
      <c r="I107" s="7">
        <f t="shared" si="6"/>
        <v>1008</v>
      </c>
      <c r="J107" s="30">
        <v>0</v>
      </c>
      <c r="K107" s="10">
        <f t="shared" si="7"/>
        <v>1008</v>
      </c>
    </row>
    <row r="108" spans="1:11" ht="14.25">
      <c r="A108" s="10">
        <v>106</v>
      </c>
      <c r="B108" s="13" t="s">
        <v>117</v>
      </c>
      <c r="C108" s="27">
        <v>37</v>
      </c>
      <c r="D108" s="7" t="s">
        <v>10</v>
      </c>
      <c r="E108" s="28" t="s">
        <v>78</v>
      </c>
      <c r="F108" s="28" t="s">
        <v>226</v>
      </c>
      <c r="G108" s="369" t="s">
        <v>228</v>
      </c>
      <c r="H108" s="371"/>
      <c r="I108" s="7"/>
      <c r="J108" s="30"/>
      <c r="K108" s="10"/>
    </row>
    <row r="109" spans="1:11" ht="14.25">
      <c r="A109" s="10">
        <v>107</v>
      </c>
      <c r="B109" s="13" t="s">
        <v>117</v>
      </c>
      <c r="C109" s="27">
        <v>5</v>
      </c>
      <c r="D109" s="7" t="s">
        <v>10</v>
      </c>
      <c r="E109" s="28" t="s">
        <v>141</v>
      </c>
      <c r="F109" s="28" t="s">
        <v>226</v>
      </c>
      <c r="G109" s="7">
        <v>2134</v>
      </c>
      <c r="H109" s="7">
        <v>938</v>
      </c>
      <c r="I109" s="7">
        <f t="shared" si="6"/>
        <v>1196</v>
      </c>
      <c r="J109" s="30">
        <v>82.186</v>
      </c>
      <c r="K109" s="10">
        <f t="shared" si="7"/>
        <v>1113.814</v>
      </c>
    </row>
    <row r="110" spans="1:11" ht="14.25" customHeight="1">
      <c r="A110" s="10">
        <v>108</v>
      </c>
      <c r="B110" s="13" t="s">
        <v>117</v>
      </c>
      <c r="C110" s="27">
        <v>7</v>
      </c>
      <c r="D110" s="7" t="s">
        <v>10</v>
      </c>
      <c r="E110" s="28" t="s">
        <v>142</v>
      </c>
      <c r="F110" s="28" t="s">
        <v>226</v>
      </c>
      <c r="G110" s="7">
        <v>5328</v>
      </c>
      <c r="H110" s="7">
        <v>2226</v>
      </c>
      <c r="I110" s="7">
        <f t="shared" si="6"/>
        <v>3102</v>
      </c>
      <c r="J110" s="30">
        <v>0</v>
      </c>
      <c r="K110" s="10">
        <f t="shared" si="7"/>
        <v>3102</v>
      </c>
    </row>
    <row r="111" spans="1:11" ht="14.25" customHeight="1">
      <c r="A111" s="10">
        <v>109</v>
      </c>
      <c r="B111" s="13" t="s">
        <v>117</v>
      </c>
      <c r="C111" s="27">
        <v>10</v>
      </c>
      <c r="D111" s="7" t="s">
        <v>10</v>
      </c>
      <c r="E111" s="28" t="s">
        <v>43</v>
      </c>
      <c r="F111" s="28" t="s">
        <v>226</v>
      </c>
      <c r="G111" s="7">
        <v>3210</v>
      </c>
      <c r="H111" s="7">
        <v>1303</v>
      </c>
      <c r="I111" s="7">
        <f t="shared" si="6"/>
        <v>1907</v>
      </c>
      <c r="J111" s="30">
        <v>0</v>
      </c>
      <c r="K111" s="10">
        <f t="shared" si="7"/>
        <v>1907</v>
      </c>
    </row>
    <row r="112" spans="1:11" ht="14.25">
      <c r="A112" s="10">
        <v>110</v>
      </c>
      <c r="B112" s="13" t="s">
        <v>117</v>
      </c>
      <c r="C112" s="27" t="s">
        <v>183</v>
      </c>
      <c r="D112" s="7" t="s">
        <v>10</v>
      </c>
      <c r="E112" s="28" t="s">
        <v>184</v>
      </c>
      <c r="F112" s="28" t="s">
        <v>226</v>
      </c>
      <c r="G112" s="7">
        <v>1986</v>
      </c>
      <c r="H112" s="7">
        <v>833</v>
      </c>
      <c r="I112" s="7">
        <f t="shared" si="6"/>
        <v>1153</v>
      </c>
      <c r="J112" s="30">
        <v>0</v>
      </c>
      <c r="K112" s="10">
        <f t="shared" si="7"/>
        <v>1153</v>
      </c>
    </row>
    <row r="113" spans="1:11" ht="14.25">
      <c r="A113" s="10">
        <v>111</v>
      </c>
      <c r="B113" s="31" t="s">
        <v>114</v>
      </c>
      <c r="C113" s="27">
        <v>5</v>
      </c>
      <c r="D113" s="7" t="s">
        <v>10</v>
      </c>
      <c r="E113" s="28" t="s">
        <v>232</v>
      </c>
      <c r="F113" s="28" t="s">
        <v>226</v>
      </c>
      <c r="G113" s="369" t="s">
        <v>228</v>
      </c>
      <c r="H113" s="371"/>
      <c r="I113" s="7"/>
      <c r="J113" s="30"/>
      <c r="K113" s="10"/>
    </row>
    <row r="114" spans="1:11" ht="14.25">
      <c r="A114" s="10">
        <v>112</v>
      </c>
      <c r="B114" s="31" t="s">
        <v>114</v>
      </c>
      <c r="C114" s="27">
        <v>51</v>
      </c>
      <c r="D114" s="7" t="s">
        <v>10</v>
      </c>
      <c r="E114" s="28" t="s">
        <v>88</v>
      </c>
      <c r="F114" s="28" t="s">
        <v>226</v>
      </c>
      <c r="G114" s="7">
        <v>958</v>
      </c>
      <c r="H114" s="7">
        <v>402</v>
      </c>
      <c r="I114" s="7">
        <f t="shared" si="6"/>
        <v>556</v>
      </c>
      <c r="J114" s="30">
        <v>40</v>
      </c>
      <c r="K114" s="10">
        <f t="shared" si="7"/>
        <v>516</v>
      </c>
    </row>
    <row r="115" spans="1:11" ht="14.25">
      <c r="A115" s="10">
        <v>113</v>
      </c>
      <c r="B115" s="31" t="s">
        <v>114</v>
      </c>
      <c r="C115" s="27">
        <v>18</v>
      </c>
      <c r="D115" s="7" t="s">
        <v>10</v>
      </c>
      <c r="E115" s="28" t="s">
        <v>115</v>
      </c>
      <c r="F115" s="28" t="s">
        <v>226</v>
      </c>
      <c r="G115" s="7">
        <v>2678</v>
      </c>
      <c r="H115" s="7">
        <v>1146</v>
      </c>
      <c r="I115" s="7">
        <f t="shared" si="6"/>
        <v>1532</v>
      </c>
      <c r="J115" s="30">
        <v>0</v>
      </c>
      <c r="K115" s="10">
        <f t="shared" si="7"/>
        <v>1532</v>
      </c>
    </row>
    <row r="116" spans="1:11" ht="15.75" customHeight="1">
      <c r="A116" s="10">
        <v>114</v>
      </c>
      <c r="B116" s="31" t="s">
        <v>114</v>
      </c>
      <c r="C116" s="27">
        <v>16</v>
      </c>
      <c r="D116" s="7" t="s">
        <v>10</v>
      </c>
      <c r="E116" s="28" t="s">
        <v>116</v>
      </c>
      <c r="F116" s="28" t="s">
        <v>226</v>
      </c>
      <c r="G116" s="7">
        <v>1833</v>
      </c>
      <c r="H116" s="7">
        <v>786</v>
      </c>
      <c r="I116" s="7">
        <f t="shared" si="6"/>
        <v>1047</v>
      </c>
      <c r="J116" s="30">
        <v>16.163</v>
      </c>
      <c r="K116" s="10">
        <f t="shared" si="7"/>
        <v>1030.837</v>
      </c>
    </row>
    <row r="117" spans="1:11" ht="14.25">
      <c r="A117" s="10">
        <v>115</v>
      </c>
      <c r="B117" s="31" t="s">
        <v>114</v>
      </c>
      <c r="C117" s="27">
        <v>13</v>
      </c>
      <c r="D117" s="7" t="s">
        <v>10</v>
      </c>
      <c r="E117" s="28" t="s">
        <v>139</v>
      </c>
      <c r="F117" s="28" t="s">
        <v>226</v>
      </c>
      <c r="G117" s="7">
        <v>2631</v>
      </c>
      <c r="H117" s="7">
        <v>1052</v>
      </c>
      <c r="I117" s="7">
        <f t="shared" si="6"/>
        <v>1579</v>
      </c>
      <c r="J117" s="30">
        <v>127</v>
      </c>
      <c r="K117" s="10">
        <f t="shared" si="7"/>
        <v>1452</v>
      </c>
    </row>
    <row r="118" spans="1:11" ht="14.25">
      <c r="A118" s="10">
        <v>116</v>
      </c>
      <c r="B118" s="31" t="s">
        <v>114</v>
      </c>
      <c r="C118" s="27" t="s">
        <v>145</v>
      </c>
      <c r="D118" s="7" t="s">
        <v>10</v>
      </c>
      <c r="E118" s="28" t="s">
        <v>146</v>
      </c>
      <c r="F118" s="28" t="s">
        <v>226</v>
      </c>
      <c r="G118" s="7">
        <v>833</v>
      </c>
      <c r="H118" s="7">
        <v>630</v>
      </c>
      <c r="I118" s="7">
        <f t="shared" si="6"/>
        <v>203</v>
      </c>
      <c r="J118" s="30">
        <v>0</v>
      </c>
      <c r="K118" s="10">
        <f t="shared" si="7"/>
        <v>203</v>
      </c>
    </row>
    <row r="119" spans="1:11" ht="14.25">
      <c r="A119" s="10">
        <v>117</v>
      </c>
      <c r="B119" s="31" t="s">
        <v>114</v>
      </c>
      <c r="C119" s="27">
        <v>34</v>
      </c>
      <c r="D119" s="7" t="s">
        <v>10</v>
      </c>
      <c r="E119" s="28" t="s">
        <v>150</v>
      </c>
      <c r="F119" s="28" t="s">
        <v>226</v>
      </c>
      <c r="G119" s="369" t="s">
        <v>228</v>
      </c>
      <c r="H119" s="371"/>
      <c r="I119" s="7"/>
      <c r="J119" s="30"/>
      <c r="K119" s="10"/>
    </row>
    <row r="120" spans="1:11" ht="14.25">
      <c r="A120" s="10">
        <v>118</v>
      </c>
      <c r="B120" s="31" t="s">
        <v>114</v>
      </c>
      <c r="C120" s="27" t="s">
        <v>157</v>
      </c>
      <c r="D120" s="7" t="s">
        <v>10</v>
      </c>
      <c r="E120" s="28" t="s">
        <v>158</v>
      </c>
      <c r="F120" s="28" t="s">
        <v>226</v>
      </c>
      <c r="G120" s="7">
        <v>1300</v>
      </c>
      <c r="H120" s="7">
        <v>691</v>
      </c>
      <c r="I120" s="7">
        <f t="shared" si="6"/>
        <v>609</v>
      </c>
      <c r="J120" s="30">
        <v>0</v>
      </c>
      <c r="K120" s="10">
        <f t="shared" si="7"/>
        <v>609</v>
      </c>
    </row>
    <row r="121" spans="1:11" ht="14.25">
      <c r="A121" s="10">
        <v>119</v>
      </c>
      <c r="B121" s="31" t="s">
        <v>114</v>
      </c>
      <c r="C121" s="27" t="s">
        <v>176</v>
      </c>
      <c r="D121" s="7" t="s">
        <v>10</v>
      </c>
      <c r="E121" s="28" t="s">
        <v>177</v>
      </c>
      <c r="F121" s="28" t="s">
        <v>226</v>
      </c>
      <c r="G121" s="7">
        <v>1155</v>
      </c>
      <c r="H121" s="7">
        <v>469</v>
      </c>
      <c r="I121" s="7">
        <f t="shared" si="6"/>
        <v>686</v>
      </c>
      <c r="J121" s="30">
        <v>0</v>
      </c>
      <c r="K121" s="10">
        <f t="shared" si="7"/>
        <v>686</v>
      </c>
    </row>
    <row r="122" spans="1:11" ht="14.25">
      <c r="A122" s="10">
        <v>120</v>
      </c>
      <c r="B122" s="31" t="s">
        <v>114</v>
      </c>
      <c r="C122" s="27">
        <v>35</v>
      </c>
      <c r="D122" s="7" t="s">
        <v>10</v>
      </c>
      <c r="E122" s="28" t="s">
        <v>198</v>
      </c>
      <c r="F122" s="28" t="s">
        <v>226</v>
      </c>
      <c r="G122" s="7">
        <v>1428</v>
      </c>
      <c r="H122" s="7">
        <v>583</v>
      </c>
      <c r="I122" s="7">
        <f t="shared" si="6"/>
        <v>845</v>
      </c>
      <c r="J122" s="30">
        <v>23.41</v>
      </c>
      <c r="K122" s="10">
        <f t="shared" si="7"/>
        <v>821.59</v>
      </c>
    </row>
    <row r="123" spans="1:11" ht="14.25">
      <c r="A123" s="10">
        <v>121</v>
      </c>
      <c r="B123" s="31" t="s">
        <v>114</v>
      </c>
      <c r="C123" s="6">
        <v>36</v>
      </c>
      <c r="D123" s="7" t="s">
        <v>10</v>
      </c>
      <c r="E123" s="40" t="s">
        <v>212</v>
      </c>
      <c r="F123" s="28" t="s">
        <v>226</v>
      </c>
      <c r="G123" s="7">
        <v>735</v>
      </c>
      <c r="H123" s="7">
        <v>399</v>
      </c>
      <c r="I123" s="7">
        <f t="shared" si="6"/>
        <v>336</v>
      </c>
      <c r="J123" s="30">
        <v>20.58</v>
      </c>
      <c r="K123" s="10">
        <f t="shared" si="7"/>
        <v>315.42</v>
      </c>
    </row>
    <row r="124" spans="1:11" ht="14.25">
      <c r="A124" s="10">
        <v>122</v>
      </c>
      <c r="B124" s="31" t="s">
        <v>114</v>
      </c>
      <c r="C124" s="27">
        <v>38</v>
      </c>
      <c r="D124" s="7" t="s">
        <v>10</v>
      </c>
      <c r="E124" s="28" t="s">
        <v>12</v>
      </c>
      <c r="F124" s="28" t="s">
        <v>226</v>
      </c>
      <c r="G124" s="369" t="s">
        <v>228</v>
      </c>
      <c r="H124" s="371"/>
      <c r="I124" s="7"/>
      <c r="J124" s="30"/>
      <c r="K124" s="10"/>
    </row>
    <row r="125" spans="1:11" ht="14.25">
      <c r="A125" s="10">
        <v>123</v>
      </c>
      <c r="B125" s="31" t="s">
        <v>114</v>
      </c>
      <c r="C125" s="27" t="s">
        <v>94</v>
      </c>
      <c r="D125" s="7" t="s">
        <v>10</v>
      </c>
      <c r="E125" s="28" t="s">
        <v>95</v>
      </c>
      <c r="F125" s="28" t="s">
        <v>226</v>
      </c>
      <c r="G125" s="7">
        <v>1310</v>
      </c>
      <c r="H125" s="7">
        <v>643</v>
      </c>
      <c r="I125" s="7">
        <f t="shared" si="6"/>
        <v>667</v>
      </c>
      <c r="J125" s="30">
        <v>0</v>
      </c>
      <c r="K125" s="10">
        <f t="shared" si="7"/>
        <v>667</v>
      </c>
    </row>
    <row r="126" spans="1:11" ht="14.25">
      <c r="A126" s="10">
        <v>124</v>
      </c>
      <c r="B126" s="5" t="s">
        <v>13</v>
      </c>
      <c r="C126" s="27">
        <v>14</v>
      </c>
      <c r="D126" s="7" t="s">
        <v>10</v>
      </c>
      <c r="E126" s="28" t="s">
        <v>14</v>
      </c>
      <c r="F126" s="28" t="s">
        <v>226</v>
      </c>
      <c r="G126" s="7">
        <v>88071</v>
      </c>
      <c r="H126" s="7">
        <v>87140</v>
      </c>
      <c r="I126" s="7">
        <f t="shared" si="6"/>
        <v>931</v>
      </c>
      <c r="J126" s="30">
        <v>16.61</v>
      </c>
      <c r="K126" s="10">
        <f t="shared" si="7"/>
        <v>914.39</v>
      </c>
    </row>
    <row r="127" spans="1:11" ht="14.25">
      <c r="A127" s="10">
        <v>125</v>
      </c>
      <c r="B127" s="5" t="s">
        <v>13</v>
      </c>
      <c r="C127" s="27">
        <v>23</v>
      </c>
      <c r="D127" s="7" t="s">
        <v>10</v>
      </c>
      <c r="E127" s="28" t="s">
        <v>65</v>
      </c>
      <c r="F127" s="28" t="s">
        <v>226</v>
      </c>
      <c r="G127" s="7">
        <v>805</v>
      </c>
      <c r="H127" s="7">
        <v>386</v>
      </c>
      <c r="I127" s="7">
        <f t="shared" si="6"/>
        <v>419</v>
      </c>
      <c r="J127" s="30">
        <v>0</v>
      </c>
      <c r="K127" s="10">
        <f t="shared" si="7"/>
        <v>419</v>
      </c>
    </row>
    <row r="128" spans="1:11" ht="14.25">
      <c r="A128" s="10">
        <v>126</v>
      </c>
      <c r="B128" s="5" t="s">
        <v>233</v>
      </c>
      <c r="C128" s="27">
        <v>31</v>
      </c>
      <c r="D128" s="7" t="s">
        <v>10</v>
      </c>
      <c r="E128" s="28" t="s">
        <v>234</v>
      </c>
      <c r="F128" s="28" t="s">
        <v>226</v>
      </c>
      <c r="G128" s="7">
        <v>1857</v>
      </c>
      <c r="H128" s="7">
        <v>1073</v>
      </c>
      <c r="I128" s="7">
        <f t="shared" si="6"/>
        <v>784</v>
      </c>
      <c r="J128" s="30">
        <v>53.84</v>
      </c>
      <c r="K128" s="10">
        <f t="shared" si="7"/>
        <v>730.16</v>
      </c>
    </row>
    <row r="129" spans="1:11" ht="14.25">
      <c r="A129" s="10">
        <v>127</v>
      </c>
      <c r="B129" s="13" t="s">
        <v>110</v>
      </c>
      <c r="C129" s="27">
        <v>2</v>
      </c>
      <c r="D129" s="7" t="s">
        <v>10</v>
      </c>
      <c r="E129" s="28" t="s">
        <v>111</v>
      </c>
      <c r="F129" s="28" t="s">
        <v>226</v>
      </c>
      <c r="G129" s="7">
        <v>565</v>
      </c>
      <c r="H129" s="7">
        <v>234</v>
      </c>
      <c r="I129" s="7">
        <f t="shared" si="6"/>
        <v>331</v>
      </c>
      <c r="J129" s="30">
        <v>38.53</v>
      </c>
      <c r="K129" s="10">
        <f t="shared" si="7"/>
        <v>292.47</v>
      </c>
    </row>
    <row r="130" spans="1:11" ht="14.25">
      <c r="A130" s="10">
        <v>128</v>
      </c>
      <c r="B130" s="13" t="s">
        <v>110</v>
      </c>
      <c r="C130" s="27">
        <v>7</v>
      </c>
      <c r="D130" s="7" t="s">
        <v>10</v>
      </c>
      <c r="E130" s="28" t="s">
        <v>178</v>
      </c>
      <c r="F130" s="28" t="s">
        <v>226</v>
      </c>
      <c r="G130" s="369" t="s">
        <v>228</v>
      </c>
      <c r="H130" s="371"/>
      <c r="I130" s="7"/>
      <c r="J130" s="30"/>
      <c r="K130" s="10"/>
    </row>
    <row r="131" spans="1:11" ht="14.25">
      <c r="A131" s="10">
        <v>129</v>
      </c>
      <c r="B131" s="5" t="s">
        <v>123</v>
      </c>
      <c r="C131" s="27">
        <v>41</v>
      </c>
      <c r="D131" s="7" t="s">
        <v>10</v>
      </c>
      <c r="E131" s="28" t="s">
        <v>23</v>
      </c>
      <c r="F131" s="28" t="s">
        <v>226</v>
      </c>
      <c r="G131" s="7">
        <v>1050</v>
      </c>
      <c r="H131" s="7">
        <v>484</v>
      </c>
      <c r="I131" s="7">
        <f t="shared" si="6"/>
        <v>566</v>
      </c>
      <c r="J131" s="30">
        <v>0</v>
      </c>
      <c r="K131" s="10">
        <f t="shared" si="7"/>
        <v>566</v>
      </c>
    </row>
    <row r="132" spans="1:11" ht="14.25">
      <c r="A132" s="10">
        <v>130</v>
      </c>
      <c r="B132" s="5" t="s">
        <v>123</v>
      </c>
      <c r="C132" s="27">
        <v>12</v>
      </c>
      <c r="D132" s="7" t="s">
        <v>10</v>
      </c>
      <c r="E132" s="28" t="s">
        <v>124</v>
      </c>
      <c r="F132" s="28" t="s">
        <v>226</v>
      </c>
      <c r="G132" s="369" t="s">
        <v>228</v>
      </c>
      <c r="H132" s="371"/>
      <c r="I132" s="7"/>
      <c r="J132" s="30"/>
      <c r="K132" s="10"/>
    </row>
    <row r="133" spans="1:11" ht="14.25">
      <c r="A133" s="10">
        <v>131</v>
      </c>
      <c r="B133" s="5" t="s">
        <v>169</v>
      </c>
      <c r="C133" s="27">
        <v>31</v>
      </c>
      <c r="D133" s="7" t="s">
        <v>10</v>
      </c>
      <c r="E133" s="28" t="s">
        <v>55</v>
      </c>
      <c r="F133" s="28" t="s">
        <v>226</v>
      </c>
      <c r="G133" s="7">
        <v>2215</v>
      </c>
      <c r="H133" s="7">
        <v>961</v>
      </c>
      <c r="I133" s="7">
        <f t="shared" si="6"/>
        <v>1254</v>
      </c>
      <c r="J133" s="30">
        <v>0</v>
      </c>
      <c r="K133" s="10">
        <f t="shared" si="7"/>
        <v>1254</v>
      </c>
    </row>
    <row r="134" spans="1:11" ht="14.25">
      <c r="A134" s="10">
        <v>132</v>
      </c>
      <c r="B134" s="5" t="s">
        <v>169</v>
      </c>
      <c r="C134" s="27">
        <v>20</v>
      </c>
      <c r="D134" s="7" t="s">
        <v>10</v>
      </c>
      <c r="E134" s="28" t="s">
        <v>61</v>
      </c>
      <c r="F134" s="28" t="s">
        <v>226</v>
      </c>
      <c r="G134" s="369" t="s">
        <v>228</v>
      </c>
      <c r="H134" s="371"/>
      <c r="I134" s="7"/>
      <c r="J134" s="30"/>
      <c r="K134" s="10"/>
    </row>
    <row r="135" spans="1:11" ht="14.25">
      <c r="A135" s="10">
        <v>133</v>
      </c>
      <c r="B135" s="5" t="s">
        <v>169</v>
      </c>
      <c r="C135" s="27">
        <v>24</v>
      </c>
      <c r="D135" s="7" t="s">
        <v>10</v>
      </c>
      <c r="E135" s="28" t="s">
        <v>73</v>
      </c>
      <c r="F135" s="28" t="s">
        <v>226</v>
      </c>
      <c r="G135" s="7">
        <v>880</v>
      </c>
      <c r="H135" s="7">
        <v>349</v>
      </c>
      <c r="I135" s="7">
        <f t="shared" si="6"/>
        <v>531</v>
      </c>
      <c r="J135" s="30">
        <v>12.42</v>
      </c>
      <c r="K135" s="10">
        <f t="shared" si="7"/>
        <v>518.58</v>
      </c>
    </row>
    <row r="136" spans="1:11" ht="14.25">
      <c r="A136" s="10">
        <v>134</v>
      </c>
      <c r="B136" s="5" t="s">
        <v>169</v>
      </c>
      <c r="C136" s="27">
        <v>29</v>
      </c>
      <c r="D136" s="7" t="s">
        <v>10</v>
      </c>
      <c r="E136" s="28" t="s">
        <v>22</v>
      </c>
      <c r="F136" s="28" t="s">
        <v>226</v>
      </c>
      <c r="G136" s="369" t="s">
        <v>228</v>
      </c>
      <c r="H136" s="371"/>
      <c r="I136" s="7"/>
      <c r="J136" s="30"/>
      <c r="K136" s="10"/>
    </row>
    <row r="137" spans="1:11" ht="14.25">
      <c r="A137" s="10">
        <v>135</v>
      </c>
      <c r="B137" s="5" t="s">
        <v>169</v>
      </c>
      <c r="C137" s="27">
        <v>21</v>
      </c>
      <c r="D137" s="7" t="s">
        <v>10</v>
      </c>
      <c r="E137" s="28" t="s">
        <v>218</v>
      </c>
      <c r="F137" s="28" t="s">
        <v>226</v>
      </c>
      <c r="G137" s="7">
        <v>513</v>
      </c>
      <c r="H137" s="7">
        <v>212</v>
      </c>
      <c r="I137" s="7">
        <f>G137-H137</f>
        <v>301</v>
      </c>
      <c r="J137" s="30">
        <v>19.98</v>
      </c>
      <c r="K137" s="10">
        <f>I137-J137</f>
        <v>281.02</v>
      </c>
    </row>
    <row r="138" spans="1:11" ht="14.25">
      <c r="A138" s="10">
        <v>136</v>
      </c>
      <c r="B138" s="5" t="s">
        <v>169</v>
      </c>
      <c r="C138" s="27">
        <v>15</v>
      </c>
      <c r="D138" s="7" t="s">
        <v>10</v>
      </c>
      <c r="E138" s="28" t="s">
        <v>163</v>
      </c>
      <c r="F138" s="28" t="s">
        <v>226</v>
      </c>
      <c r="G138" s="7">
        <v>2459</v>
      </c>
      <c r="H138" s="7">
        <v>1021</v>
      </c>
      <c r="I138" s="7">
        <f aca="true" t="shared" si="8" ref="I138:I144">G138-H138</f>
        <v>1438</v>
      </c>
      <c r="J138" s="30">
        <v>0</v>
      </c>
      <c r="K138" s="10">
        <f aca="true" t="shared" si="9" ref="K138:K144">I138-J138</f>
        <v>1438</v>
      </c>
    </row>
    <row r="139" spans="1:11" ht="14.25">
      <c r="A139" s="10">
        <v>137</v>
      </c>
      <c r="B139" s="5" t="s">
        <v>53</v>
      </c>
      <c r="C139" s="27">
        <v>7</v>
      </c>
      <c r="D139" s="7" t="s">
        <v>10</v>
      </c>
      <c r="E139" s="28" t="s">
        <v>54</v>
      </c>
      <c r="F139" s="28" t="s">
        <v>226</v>
      </c>
      <c r="G139" s="7">
        <v>5078</v>
      </c>
      <c r="H139" s="7">
        <v>2098</v>
      </c>
      <c r="I139" s="7">
        <f t="shared" si="8"/>
        <v>2980</v>
      </c>
      <c r="J139" s="30">
        <v>7</v>
      </c>
      <c r="K139" s="10">
        <f t="shared" si="9"/>
        <v>2973</v>
      </c>
    </row>
    <row r="140" spans="1:11" ht="14.25">
      <c r="A140" s="10">
        <v>138</v>
      </c>
      <c r="B140" s="5" t="s">
        <v>205</v>
      </c>
      <c r="C140" s="27">
        <v>2</v>
      </c>
      <c r="D140" s="7" t="s">
        <v>10</v>
      </c>
      <c r="E140" s="28" t="s">
        <v>45</v>
      </c>
      <c r="F140" s="28" t="s">
        <v>226</v>
      </c>
      <c r="G140" s="369" t="s">
        <v>228</v>
      </c>
      <c r="H140" s="371"/>
      <c r="I140" s="7"/>
      <c r="J140" s="30"/>
      <c r="K140" s="10"/>
    </row>
    <row r="141" spans="1:11" ht="14.25">
      <c r="A141" s="10">
        <v>139</v>
      </c>
      <c r="B141" s="5" t="s">
        <v>205</v>
      </c>
      <c r="C141" s="27">
        <v>8</v>
      </c>
      <c r="D141" s="7" t="s">
        <v>10</v>
      </c>
      <c r="E141" s="28" t="s">
        <v>64</v>
      </c>
      <c r="F141" s="28" t="s">
        <v>226</v>
      </c>
      <c r="G141" s="7">
        <v>664</v>
      </c>
      <c r="H141" s="7">
        <v>290</v>
      </c>
      <c r="I141" s="7">
        <f t="shared" si="8"/>
        <v>374</v>
      </c>
      <c r="J141" s="30">
        <v>3.8</v>
      </c>
      <c r="K141" s="10">
        <f t="shared" si="9"/>
        <v>370.2</v>
      </c>
    </row>
    <row r="142" spans="1:11" ht="14.25">
      <c r="A142" s="10">
        <v>140</v>
      </c>
      <c r="B142" s="5" t="s">
        <v>205</v>
      </c>
      <c r="C142" s="27">
        <v>5</v>
      </c>
      <c r="D142" s="7" t="s">
        <v>10</v>
      </c>
      <c r="E142" s="28" t="s">
        <v>106</v>
      </c>
      <c r="F142" s="28" t="s">
        <v>226</v>
      </c>
      <c r="G142" s="7">
        <v>1131</v>
      </c>
      <c r="H142" s="7">
        <v>466</v>
      </c>
      <c r="I142" s="7">
        <f t="shared" si="8"/>
        <v>665</v>
      </c>
      <c r="J142" s="30">
        <v>47.86</v>
      </c>
      <c r="K142" s="10">
        <f t="shared" si="9"/>
        <v>617.14</v>
      </c>
    </row>
    <row r="143" spans="1:11" ht="14.25">
      <c r="A143" s="10">
        <v>141</v>
      </c>
      <c r="B143" s="5" t="s">
        <v>205</v>
      </c>
      <c r="C143" s="27">
        <v>12</v>
      </c>
      <c r="D143" s="7" t="s">
        <v>10</v>
      </c>
      <c r="E143" s="28" t="s">
        <v>235</v>
      </c>
      <c r="F143" s="28" t="s">
        <v>226</v>
      </c>
      <c r="G143" s="7">
        <v>587</v>
      </c>
      <c r="H143" s="7">
        <v>357</v>
      </c>
      <c r="I143" s="7">
        <f t="shared" si="8"/>
        <v>230</v>
      </c>
      <c r="J143" s="30">
        <v>24.81</v>
      </c>
      <c r="K143" s="10">
        <f t="shared" si="9"/>
        <v>205.19</v>
      </c>
    </row>
    <row r="144" spans="1:11" ht="14.25">
      <c r="A144" s="10">
        <v>142</v>
      </c>
      <c r="B144" s="5" t="s">
        <v>206</v>
      </c>
      <c r="C144" s="27">
        <v>49</v>
      </c>
      <c r="D144" s="7" t="s">
        <v>10</v>
      </c>
      <c r="E144" s="28" t="s">
        <v>25</v>
      </c>
      <c r="F144" s="28" t="s">
        <v>226</v>
      </c>
      <c r="G144" s="7">
        <v>810</v>
      </c>
      <c r="H144" s="7">
        <v>330</v>
      </c>
      <c r="I144" s="7">
        <f t="shared" si="8"/>
        <v>480</v>
      </c>
      <c r="J144" s="30">
        <v>35.164</v>
      </c>
      <c r="K144" s="10">
        <f t="shared" si="9"/>
        <v>444.836</v>
      </c>
    </row>
    <row r="145" spans="1:11" ht="14.25">
      <c r="A145" s="10">
        <v>143</v>
      </c>
      <c r="B145" s="5" t="s">
        <v>206</v>
      </c>
      <c r="C145" s="27">
        <v>47</v>
      </c>
      <c r="D145" s="7" t="s">
        <v>10</v>
      </c>
      <c r="E145" s="28" t="s">
        <v>26</v>
      </c>
      <c r="F145" s="28" t="s">
        <v>226</v>
      </c>
      <c r="G145" s="369" t="s">
        <v>228</v>
      </c>
      <c r="H145" s="371"/>
      <c r="I145" s="7"/>
      <c r="J145" s="30"/>
      <c r="K145" s="10"/>
    </row>
    <row r="146" spans="1:11" ht="14.25">
      <c r="A146" s="10">
        <v>144</v>
      </c>
      <c r="B146" s="5" t="s">
        <v>209</v>
      </c>
      <c r="C146" s="27">
        <v>20</v>
      </c>
      <c r="D146" s="7" t="s">
        <v>10</v>
      </c>
      <c r="E146" s="28" t="s">
        <v>71</v>
      </c>
      <c r="F146" s="28" t="s">
        <v>226</v>
      </c>
      <c r="G146" s="369" t="s">
        <v>227</v>
      </c>
      <c r="H146" s="371"/>
      <c r="I146" s="7"/>
      <c r="J146" s="30"/>
      <c r="K146" s="10"/>
    </row>
    <row r="147" spans="1:11" ht="14.25">
      <c r="A147" s="10">
        <v>145</v>
      </c>
      <c r="B147" s="5" t="s">
        <v>209</v>
      </c>
      <c r="C147" s="27">
        <v>22</v>
      </c>
      <c r="D147" s="7" t="s">
        <v>10</v>
      </c>
      <c r="E147" s="28" t="s">
        <v>72</v>
      </c>
      <c r="F147" s="28" t="s">
        <v>226</v>
      </c>
      <c r="G147" s="369" t="s">
        <v>227</v>
      </c>
      <c r="H147" s="371"/>
      <c r="I147" s="7"/>
      <c r="J147" s="30"/>
      <c r="K147" s="10"/>
    </row>
    <row r="148" spans="1:11" ht="14.25">
      <c r="A148" s="10">
        <v>146</v>
      </c>
      <c r="B148" s="5" t="s">
        <v>207</v>
      </c>
      <c r="C148" s="27" t="s">
        <v>15</v>
      </c>
      <c r="D148" s="7" t="s">
        <v>10</v>
      </c>
      <c r="E148" s="28" t="s">
        <v>16</v>
      </c>
      <c r="F148" s="28" t="s">
        <v>226</v>
      </c>
      <c r="G148" s="7">
        <v>21650</v>
      </c>
      <c r="H148" s="7">
        <v>21435</v>
      </c>
      <c r="I148" s="7">
        <f>G148-H148</f>
        <v>215</v>
      </c>
      <c r="J148" s="30">
        <v>5</v>
      </c>
      <c r="K148" s="10">
        <f>I148-J148</f>
        <v>210</v>
      </c>
    </row>
    <row r="149" spans="1:11" ht="14.25">
      <c r="A149" s="10">
        <v>147</v>
      </c>
      <c r="B149" s="5" t="s">
        <v>208</v>
      </c>
      <c r="C149" s="27">
        <v>66</v>
      </c>
      <c r="D149" s="7" t="s">
        <v>10</v>
      </c>
      <c r="E149" s="28" t="s">
        <v>149</v>
      </c>
      <c r="F149" s="28" t="s">
        <v>226</v>
      </c>
      <c r="G149" s="7">
        <v>309</v>
      </c>
      <c r="H149" s="7">
        <v>127</v>
      </c>
      <c r="I149" s="7">
        <f>G149-H149</f>
        <v>182</v>
      </c>
      <c r="J149" s="30">
        <v>116</v>
      </c>
      <c r="K149" s="10">
        <f>I149-J149</f>
        <v>66</v>
      </c>
    </row>
    <row r="150" spans="1:11" ht="14.25">
      <c r="A150" s="10">
        <v>148</v>
      </c>
      <c r="B150" s="5" t="s">
        <v>40</v>
      </c>
      <c r="C150" s="27">
        <v>4</v>
      </c>
      <c r="D150" s="7" t="s">
        <v>10</v>
      </c>
      <c r="E150" s="28" t="s">
        <v>41</v>
      </c>
      <c r="F150" s="28" t="s">
        <v>226</v>
      </c>
      <c r="G150" s="369" t="s">
        <v>228</v>
      </c>
      <c r="H150" s="371"/>
      <c r="I150" s="7"/>
      <c r="J150" s="30"/>
      <c r="K150" s="10"/>
    </row>
    <row r="151" spans="1:11" ht="14.25">
      <c r="A151" s="10">
        <v>149</v>
      </c>
      <c r="B151" s="5" t="s">
        <v>40</v>
      </c>
      <c r="C151" s="27">
        <v>15</v>
      </c>
      <c r="D151" s="7" t="s">
        <v>10</v>
      </c>
      <c r="E151" s="28" t="s">
        <v>42</v>
      </c>
      <c r="F151" s="28" t="s">
        <v>226</v>
      </c>
      <c r="G151" s="369" t="s">
        <v>228</v>
      </c>
      <c r="H151" s="371"/>
      <c r="I151" s="7"/>
      <c r="J151" s="30"/>
      <c r="K151" s="10"/>
    </row>
    <row r="152" spans="1:11" ht="14.25">
      <c r="A152" s="10">
        <v>150</v>
      </c>
      <c r="B152" s="5" t="s">
        <v>40</v>
      </c>
      <c r="C152" s="27">
        <v>20</v>
      </c>
      <c r="D152" s="7" t="s">
        <v>10</v>
      </c>
      <c r="E152" s="28" t="s">
        <v>236</v>
      </c>
      <c r="F152" s="28" t="s">
        <v>226</v>
      </c>
      <c r="G152" s="7">
        <v>2197</v>
      </c>
      <c r="H152" s="7">
        <v>1345</v>
      </c>
      <c r="I152" s="7">
        <f>G152-H152</f>
        <v>852</v>
      </c>
      <c r="J152" s="30">
        <v>58</v>
      </c>
      <c r="K152" s="10">
        <f>I152-J152</f>
        <v>794</v>
      </c>
    </row>
    <row r="153" spans="1:11" ht="14.25">
      <c r="A153" s="10">
        <v>151</v>
      </c>
      <c r="B153" s="5" t="s">
        <v>121</v>
      </c>
      <c r="C153" s="27">
        <v>74</v>
      </c>
      <c r="D153" s="7" t="s">
        <v>10</v>
      </c>
      <c r="E153" s="28" t="s">
        <v>36</v>
      </c>
      <c r="F153" s="28" t="s">
        <v>226</v>
      </c>
      <c r="G153" s="369" t="s">
        <v>228</v>
      </c>
      <c r="H153" s="371"/>
      <c r="I153" s="7"/>
      <c r="J153" s="30"/>
      <c r="K153" s="10"/>
    </row>
    <row r="154" spans="1:11" ht="14.25">
      <c r="A154" s="10">
        <v>152</v>
      </c>
      <c r="B154" s="5" t="s">
        <v>121</v>
      </c>
      <c r="C154" s="27" t="s">
        <v>18</v>
      </c>
      <c r="D154" s="7" t="s">
        <v>10</v>
      </c>
      <c r="E154" s="32" t="s">
        <v>19</v>
      </c>
      <c r="F154" s="28" t="s">
        <v>226</v>
      </c>
      <c r="G154" s="369" t="s">
        <v>227</v>
      </c>
      <c r="H154" s="371"/>
      <c r="I154" s="7"/>
      <c r="J154" s="30">
        <v>17</v>
      </c>
      <c r="K154" s="10"/>
    </row>
    <row r="155" spans="1:11" ht="14.25">
      <c r="A155" s="10">
        <v>153</v>
      </c>
      <c r="B155" s="5" t="s">
        <v>121</v>
      </c>
      <c r="C155" s="27">
        <v>76</v>
      </c>
      <c r="D155" s="7" t="s">
        <v>10</v>
      </c>
      <c r="E155" s="28" t="s">
        <v>37</v>
      </c>
      <c r="F155" s="28" t="s">
        <v>226</v>
      </c>
      <c r="G155" s="7">
        <v>678</v>
      </c>
      <c r="H155" s="7">
        <v>276</v>
      </c>
      <c r="I155" s="7">
        <f>G155-H155</f>
        <v>402</v>
      </c>
      <c r="J155" s="30">
        <v>16.24</v>
      </c>
      <c r="K155" s="10">
        <f>I155-J155</f>
        <v>385.76</v>
      </c>
    </row>
    <row r="156" spans="1:11" ht="14.25">
      <c r="A156" s="10">
        <v>154</v>
      </c>
      <c r="B156" s="5" t="s">
        <v>121</v>
      </c>
      <c r="C156" s="27">
        <v>3</v>
      </c>
      <c r="D156" s="7" t="s">
        <v>10</v>
      </c>
      <c r="E156" s="28" t="s">
        <v>47</v>
      </c>
      <c r="F156" s="28" t="s">
        <v>226</v>
      </c>
      <c r="G156" s="7">
        <v>3533</v>
      </c>
      <c r="H156" s="7">
        <v>1442</v>
      </c>
      <c r="I156" s="7">
        <f>G156-H156</f>
        <v>2091</v>
      </c>
      <c r="J156" s="30">
        <v>0</v>
      </c>
      <c r="K156" s="10">
        <f>I156-J156</f>
        <v>2091</v>
      </c>
    </row>
    <row r="157" spans="1:11" ht="14.25">
      <c r="A157" s="10">
        <v>155</v>
      </c>
      <c r="B157" s="5" t="s">
        <v>121</v>
      </c>
      <c r="C157" s="27">
        <v>34</v>
      </c>
      <c r="D157" s="7" t="s">
        <v>10</v>
      </c>
      <c r="E157" s="28" t="s">
        <v>122</v>
      </c>
      <c r="F157" s="28" t="s">
        <v>226</v>
      </c>
      <c r="G157" s="7">
        <v>5598</v>
      </c>
      <c r="H157" s="7">
        <v>2327</v>
      </c>
      <c r="I157" s="7">
        <f>G157-H157</f>
        <v>3271</v>
      </c>
      <c r="J157" s="30">
        <v>0</v>
      </c>
      <c r="K157" s="10">
        <f>I157-J157</f>
        <v>3271</v>
      </c>
    </row>
    <row r="158" spans="1:11" ht="14.25">
      <c r="A158" s="10">
        <v>156</v>
      </c>
      <c r="B158" s="5" t="s">
        <v>121</v>
      </c>
      <c r="C158" s="27">
        <v>14</v>
      </c>
      <c r="D158" s="7" t="s">
        <v>10</v>
      </c>
      <c r="E158" s="28" t="s">
        <v>182</v>
      </c>
      <c r="F158" s="28" t="s">
        <v>226</v>
      </c>
      <c r="G158" s="7">
        <v>5676</v>
      </c>
      <c r="H158" s="7">
        <v>2299</v>
      </c>
      <c r="I158" s="7">
        <f>G158-H158</f>
        <v>3377</v>
      </c>
      <c r="J158" s="30">
        <v>0</v>
      </c>
      <c r="K158" s="10">
        <f>I158-J158</f>
        <v>3377</v>
      </c>
    </row>
    <row r="159" spans="1:11" ht="14.25">
      <c r="A159" s="10">
        <v>157</v>
      </c>
      <c r="B159" s="13" t="s">
        <v>100</v>
      </c>
      <c r="C159" s="27">
        <v>123</v>
      </c>
      <c r="D159" s="7" t="s">
        <v>10</v>
      </c>
      <c r="E159" s="28" t="s">
        <v>101</v>
      </c>
      <c r="F159" s="28" t="s">
        <v>226</v>
      </c>
      <c r="G159" s="7">
        <v>904</v>
      </c>
      <c r="H159" s="7">
        <v>394</v>
      </c>
      <c r="I159" s="7">
        <f>G159-H159</f>
        <v>510</v>
      </c>
      <c r="J159" s="30">
        <v>1.49</v>
      </c>
      <c r="K159" s="10">
        <f>I159-J159</f>
        <v>508.51</v>
      </c>
    </row>
    <row r="160" spans="1:11" ht="14.25">
      <c r="A160" s="10">
        <v>158</v>
      </c>
      <c r="B160" s="13" t="s">
        <v>100</v>
      </c>
      <c r="C160" s="27">
        <v>121</v>
      </c>
      <c r="D160" s="7" t="s">
        <v>10</v>
      </c>
      <c r="E160" s="28" t="s">
        <v>130</v>
      </c>
      <c r="F160" s="28" t="s">
        <v>226</v>
      </c>
      <c r="G160" s="369" t="s">
        <v>228</v>
      </c>
      <c r="H160" s="371"/>
      <c r="I160" s="7"/>
      <c r="J160" s="30"/>
      <c r="K160" s="10"/>
    </row>
    <row r="161" spans="1:11" ht="14.25">
      <c r="A161" s="10">
        <v>159</v>
      </c>
      <c r="B161" s="13" t="s">
        <v>100</v>
      </c>
      <c r="C161" s="6">
        <v>95</v>
      </c>
      <c r="D161" s="7" t="s">
        <v>10</v>
      </c>
      <c r="E161" s="40" t="s">
        <v>210</v>
      </c>
      <c r="F161" s="28" t="s">
        <v>226</v>
      </c>
      <c r="G161" s="369" t="s">
        <v>228</v>
      </c>
      <c r="H161" s="371"/>
      <c r="I161" s="7"/>
      <c r="J161" s="30"/>
      <c r="K161" s="10"/>
    </row>
    <row r="162" spans="1:11" ht="14.25">
      <c r="A162" s="10">
        <v>160</v>
      </c>
      <c r="B162" s="13" t="s">
        <v>100</v>
      </c>
      <c r="C162" s="27">
        <v>63</v>
      </c>
      <c r="D162" s="7" t="s">
        <v>10</v>
      </c>
      <c r="E162" s="28" t="s">
        <v>62</v>
      </c>
      <c r="F162" s="28" t="s">
        <v>226</v>
      </c>
      <c r="G162" s="372" t="s">
        <v>227</v>
      </c>
      <c r="H162" s="373"/>
      <c r="I162" s="7"/>
      <c r="J162" s="12"/>
      <c r="K162" s="12"/>
    </row>
    <row r="163" spans="1:11" ht="14.25">
      <c r="A163" s="10">
        <v>161</v>
      </c>
      <c r="B163" s="5" t="s">
        <v>219</v>
      </c>
      <c r="C163" s="6">
        <v>4</v>
      </c>
      <c r="D163" s="7" t="s">
        <v>10</v>
      </c>
      <c r="E163" s="40" t="s">
        <v>220</v>
      </c>
      <c r="F163" s="28" t="s">
        <v>226</v>
      </c>
      <c r="G163" s="7">
        <v>1149</v>
      </c>
      <c r="H163" s="7">
        <v>466</v>
      </c>
      <c r="I163" s="4">
        <f>G163-H163</f>
        <v>683</v>
      </c>
      <c r="J163" s="30">
        <v>44.89</v>
      </c>
      <c r="K163" s="12">
        <f>I163-J163</f>
        <v>638.11</v>
      </c>
    </row>
  </sheetData>
  <sheetProtection/>
  <mergeCells count="35">
    <mergeCell ref="A1:K1"/>
    <mergeCell ref="G4:H4"/>
    <mergeCell ref="G12:H12"/>
    <mergeCell ref="G13:H13"/>
    <mergeCell ref="G73:H73"/>
    <mergeCell ref="G74:H74"/>
    <mergeCell ref="G14:H14"/>
    <mergeCell ref="G19:H19"/>
    <mergeCell ref="G42:H42"/>
    <mergeCell ref="G59:H59"/>
    <mergeCell ref="G63:H63"/>
    <mergeCell ref="G64:H64"/>
    <mergeCell ref="G108:H108"/>
    <mergeCell ref="G113:H113"/>
    <mergeCell ref="G119:H119"/>
    <mergeCell ref="G124:H124"/>
    <mergeCell ref="G76:H76"/>
    <mergeCell ref="G78:H78"/>
    <mergeCell ref="G83:H83"/>
    <mergeCell ref="G97:H97"/>
    <mergeCell ref="G140:H140"/>
    <mergeCell ref="G145:H145"/>
    <mergeCell ref="G146:H146"/>
    <mergeCell ref="G147:H147"/>
    <mergeCell ref="G130:H130"/>
    <mergeCell ref="G132:H132"/>
    <mergeCell ref="G134:H134"/>
    <mergeCell ref="G136:H136"/>
    <mergeCell ref="G160:H160"/>
    <mergeCell ref="G161:H161"/>
    <mergeCell ref="G162:H162"/>
    <mergeCell ref="G150:H150"/>
    <mergeCell ref="G151:H151"/>
    <mergeCell ref="G153:H153"/>
    <mergeCell ref="G154:H15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9"/>
  <sheetViews>
    <sheetView zoomScalePageLayoutView="0" workbookViewId="0" topLeftCell="A145">
      <selection activeCell="O134" sqref="O134"/>
    </sheetView>
  </sheetViews>
  <sheetFormatPr defaultColWidth="9.140625" defaultRowHeight="12.75"/>
  <cols>
    <col min="1" max="1" width="5.140625" style="19" customWidth="1"/>
    <col min="2" max="2" width="6.57421875" style="19" hidden="1" customWidth="1"/>
    <col min="3" max="3" width="21.57421875" style="19" customWidth="1"/>
    <col min="4" max="4" width="5.7109375" style="19" customWidth="1"/>
    <col min="5" max="5" width="3.8515625" style="19" customWidth="1"/>
    <col min="6" max="6" width="8.140625" style="19" customWidth="1"/>
    <col min="7" max="8" width="10.00390625" style="19" customWidth="1"/>
    <col min="9" max="9" width="12.00390625" style="11" customWidth="1"/>
    <col min="10" max="10" width="11.28125" style="11" customWidth="1"/>
    <col min="11" max="11" width="14.28125" style="19" customWidth="1"/>
    <col min="12" max="12" width="9.8515625" style="49" customWidth="1"/>
    <col min="13" max="13" width="12.140625" style="19" customWidth="1"/>
    <col min="14" max="16384" width="9.140625" style="1" customWidth="1"/>
  </cols>
  <sheetData>
    <row r="1" spans="1:13" ht="16.5" thickBot="1">
      <c r="A1" s="367" t="s">
        <v>237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ht="16.5" customHeight="1" thickBot="1">
      <c r="A2" s="376" t="s">
        <v>0</v>
      </c>
      <c r="B2" s="57"/>
      <c r="C2" s="376" t="s">
        <v>2</v>
      </c>
      <c r="D2" s="376" t="s">
        <v>3</v>
      </c>
      <c r="E2" s="376" t="s">
        <v>238</v>
      </c>
      <c r="F2" s="376" t="s">
        <v>239</v>
      </c>
      <c r="G2" s="376" t="s">
        <v>5</v>
      </c>
      <c r="H2" s="380" t="s">
        <v>199</v>
      </c>
      <c r="I2" s="380" t="s">
        <v>200</v>
      </c>
      <c r="J2" s="380" t="s">
        <v>6</v>
      </c>
      <c r="K2" s="376" t="s">
        <v>7</v>
      </c>
      <c r="L2" s="378" t="s">
        <v>240</v>
      </c>
      <c r="M2" s="379"/>
    </row>
    <row r="3" spans="1:14" ht="79.5" thickBot="1">
      <c r="A3" s="377"/>
      <c r="B3" s="58" t="s">
        <v>1</v>
      </c>
      <c r="C3" s="377"/>
      <c r="D3" s="377"/>
      <c r="E3" s="377"/>
      <c r="F3" s="377"/>
      <c r="G3" s="377"/>
      <c r="H3" s="381"/>
      <c r="I3" s="381"/>
      <c r="J3" s="381"/>
      <c r="K3" s="377"/>
      <c r="L3" s="59" t="s">
        <v>241</v>
      </c>
      <c r="M3" s="53" t="s">
        <v>242</v>
      </c>
      <c r="N3" s="60"/>
    </row>
    <row r="4" spans="1:14" ht="13.5" thickBot="1">
      <c r="A4" s="61">
        <v>1</v>
      </c>
      <c r="B4" s="62"/>
      <c r="C4" s="62">
        <v>2</v>
      </c>
      <c r="D4" s="62">
        <v>3</v>
      </c>
      <c r="E4" s="62">
        <v>4</v>
      </c>
      <c r="F4" s="62">
        <v>5</v>
      </c>
      <c r="G4" s="62">
        <v>6</v>
      </c>
      <c r="H4" s="63">
        <v>7</v>
      </c>
      <c r="I4" s="63">
        <v>8</v>
      </c>
      <c r="J4" s="62">
        <v>9</v>
      </c>
      <c r="K4" s="62">
        <v>10</v>
      </c>
      <c r="L4" s="64">
        <v>11</v>
      </c>
      <c r="M4" s="65">
        <v>12</v>
      </c>
      <c r="N4" s="60"/>
    </row>
    <row r="5" spans="1:13" s="56" customFormat="1" ht="14.25">
      <c r="A5" s="73">
        <v>1</v>
      </c>
      <c r="B5" s="20">
        <v>1</v>
      </c>
      <c r="C5" s="3" t="s">
        <v>17</v>
      </c>
      <c r="D5" s="25">
        <v>46</v>
      </c>
      <c r="E5" s="25"/>
      <c r="F5" s="20" t="s">
        <v>10</v>
      </c>
      <c r="G5" s="26" t="s">
        <v>90</v>
      </c>
      <c r="H5" s="26" t="s">
        <v>243</v>
      </c>
      <c r="I5" s="45">
        <v>1667</v>
      </c>
      <c r="J5" s="66">
        <v>1091</v>
      </c>
      <c r="K5" s="22">
        <f>I5-J5</f>
        <v>576</v>
      </c>
      <c r="L5" s="23">
        <v>11</v>
      </c>
      <c r="M5" s="67">
        <f>K5-L5</f>
        <v>565</v>
      </c>
    </row>
    <row r="6" spans="1:13" s="56" customFormat="1" ht="14.25">
      <c r="A6" s="74">
        <v>2</v>
      </c>
      <c r="B6" s="7">
        <v>2</v>
      </c>
      <c r="C6" s="5" t="s">
        <v>17</v>
      </c>
      <c r="D6" s="27">
        <v>16</v>
      </c>
      <c r="E6" s="27"/>
      <c r="F6" s="7" t="s">
        <v>10</v>
      </c>
      <c r="G6" s="28" t="s">
        <v>93</v>
      </c>
      <c r="H6" s="26" t="s">
        <v>243</v>
      </c>
      <c r="I6" s="374" t="s">
        <v>227</v>
      </c>
      <c r="J6" s="375"/>
      <c r="K6" s="10"/>
      <c r="L6" s="68"/>
      <c r="M6" s="68"/>
    </row>
    <row r="7" spans="1:13" s="56" customFormat="1" ht="14.25">
      <c r="A7" s="74">
        <v>3</v>
      </c>
      <c r="B7" s="7">
        <v>3</v>
      </c>
      <c r="C7" s="5" t="s">
        <v>17</v>
      </c>
      <c r="D7" s="27">
        <v>44</v>
      </c>
      <c r="E7" s="27"/>
      <c r="F7" s="7" t="s">
        <v>10</v>
      </c>
      <c r="G7" s="28" t="s">
        <v>105</v>
      </c>
      <c r="H7" s="26" t="s">
        <v>243</v>
      </c>
      <c r="I7" s="7">
        <v>1148</v>
      </c>
      <c r="J7" s="7">
        <v>771</v>
      </c>
      <c r="K7" s="10">
        <f aca="true" t="shared" si="0" ref="K7:K69">I7-J7</f>
        <v>377</v>
      </c>
      <c r="L7" s="30">
        <v>16</v>
      </c>
      <c r="M7" s="69">
        <f>K7-L7</f>
        <v>361</v>
      </c>
    </row>
    <row r="8" spans="1:15" s="56" customFormat="1" ht="14.25">
      <c r="A8" s="73">
        <v>4</v>
      </c>
      <c r="B8" s="7">
        <v>4</v>
      </c>
      <c r="C8" s="5" t="s">
        <v>17</v>
      </c>
      <c r="D8" s="27">
        <v>6</v>
      </c>
      <c r="E8" s="27"/>
      <c r="F8" s="7" t="s">
        <v>10</v>
      </c>
      <c r="G8" s="28" t="s">
        <v>109</v>
      </c>
      <c r="H8" s="26" t="s">
        <v>243</v>
      </c>
      <c r="I8" s="7">
        <v>1806</v>
      </c>
      <c r="J8" s="7">
        <v>1282</v>
      </c>
      <c r="K8" s="10">
        <f>I8-J8-K12</f>
        <v>406</v>
      </c>
      <c r="L8" s="30">
        <v>11.38</v>
      </c>
      <c r="M8" s="69">
        <f aca="true" t="shared" si="1" ref="M8:M59">K8-L8</f>
        <v>394.62</v>
      </c>
      <c r="N8" s="39"/>
      <c r="O8" s="39"/>
    </row>
    <row r="9" spans="1:15" ht="14.25">
      <c r="A9" s="74">
        <v>5</v>
      </c>
      <c r="B9" s="7">
        <v>5</v>
      </c>
      <c r="C9" s="5" t="s">
        <v>17</v>
      </c>
      <c r="D9" s="6">
        <v>38</v>
      </c>
      <c r="E9" s="6"/>
      <c r="F9" s="4" t="s">
        <v>10</v>
      </c>
      <c r="G9" s="40" t="s">
        <v>213</v>
      </c>
      <c r="H9" s="26" t="s">
        <v>243</v>
      </c>
      <c r="I9" s="369" t="s">
        <v>228</v>
      </c>
      <c r="J9" s="371"/>
      <c r="K9" s="10"/>
      <c r="L9" s="12"/>
      <c r="M9" s="69"/>
      <c r="N9" s="19"/>
      <c r="O9" s="19"/>
    </row>
    <row r="10" spans="1:13" ht="14.25">
      <c r="A10" s="74">
        <v>6</v>
      </c>
      <c r="B10" s="7">
        <v>6</v>
      </c>
      <c r="C10" s="5" t="s">
        <v>17</v>
      </c>
      <c r="D10" s="27">
        <v>40</v>
      </c>
      <c r="E10" s="27"/>
      <c r="F10" s="7" t="s">
        <v>10</v>
      </c>
      <c r="G10" s="28" t="s">
        <v>135</v>
      </c>
      <c r="H10" s="26" t="s">
        <v>243</v>
      </c>
      <c r="I10" s="70">
        <v>1470</v>
      </c>
      <c r="J10" s="7">
        <v>940</v>
      </c>
      <c r="K10" s="10">
        <f t="shared" si="0"/>
        <v>530</v>
      </c>
      <c r="L10" s="30">
        <v>16</v>
      </c>
      <c r="M10" s="69">
        <f t="shared" si="1"/>
        <v>514</v>
      </c>
    </row>
    <row r="11" spans="1:13" ht="14.25">
      <c r="A11" s="73">
        <v>7</v>
      </c>
      <c r="B11" s="7">
        <v>7</v>
      </c>
      <c r="C11" s="5" t="s">
        <v>17</v>
      </c>
      <c r="D11" s="27">
        <v>12</v>
      </c>
      <c r="E11" s="27"/>
      <c r="F11" s="7" t="s">
        <v>10</v>
      </c>
      <c r="G11" s="28" t="s">
        <v>172</v>
      </c>
      <c r="H11" s="26" t="s">
        <v>243</v>
      </c>
      <c r="I11" s="70">
        <v>2834</v>
      </c>
      <c r="J11" s="7">
        <v>1960</v>
      </c>
      <c r="K11" s="10">
        <f t="shared" si="0"/>
        <v>874</v>
      </c>
      <c r="L11" s="30">
        <v>116.74</v>
      </c>
      <c r="M11" s="69">
        <f t="shared" si="1"/>
        <v>757.26</v>
      </c>
    </row>
    <row r="12" spans="1:13" ht="14.25">
      <c r="A12" s="74">
        <v>8</v>
      </c>
      <c r="B12" s="7">
        <v>8</v>
      </c>
      <c r="C12" s="5" t="s">
        <v>17</v>
      </c>
      <c r="D12" s="27">
        <v>8</v>
      </c>
      <c r="E12" s="27"/>
      <c r="F12" s="7" t="s">
        <v>10</v>
      </c>
      <c r="G12" s="28" t="s">
        <v>173</v>
      </c>
      <c r="H12" s="26" t="s">
        <v>243</v>
      </c>
      <c r="I12" s="70">
        <v>410</v>
      </c>
      <c r="J12" s="7">
        <v>292</v>
      </c>
      <c r="K12" s="10">
        <f t="shared" si="0"/>
        <v>118</v>
      </c>
      <c r="L12" s="30">
        <v>26.27</v>
      </c>
      <c r="M12" s="69">
        <f t="shared" si="1"/>
        <v>91.73</v>
      </c>
    </row>
    <row r="13" spans="1:13" ht="14.25">
      <c r="A13" s="74">
        <v>9</v>
      </c>
      <c r="B13" s="7">
        <v>9</v>
      </c>
      <c r="C13" s="5" t="s">
        <v>17</v>
      </c>
      <c r="D13" s="27">
        <v>56</v>
      </c>
      <c r="E13" s="27"/>
      <c r="F13" s="7" t="s">
        <v>10</v>
      </c>
      <c r="G13" s="28" t="s">
        <v>180</v>
      </c>
      <c r="H13" s="26" t="s">
        <v>243</v>
      </c>
      <c r="I13" s="70">
        <v>1479</v>
      </c>
      <c r="J13" s="7">
        <v>1091</v>
      </c>
      <c r="K13" s="10">
        <f t="shared" si="0"/>
        <v>388</v>
      </c>
      <c r="L13" s="30">
        <v>26.742</v>
      </c>
      <c r="M13" s="69">
        <f t="shared" si="1"/>
        <v>361.258</v>
      </c>
    </row>
    <row r="14" spans="1:13" ht="14.25">
      <c r="A14" s="73">
        <v>10</v>
      </c>
      <c r="B14" s="7">
        <v>10</v>
      </c>
      <c r="C14" s="5" t="s">
        <v>17</v>
      </c>
      <c r="D14" s="27">
        <v>54</v>
      </c>
      <c r="E14" s="27"/>
      <c r="F14" s="7" t="s">
        <v>10</v>
      </c>
      <c r="G14" s="29">
        <v>340688</v>
      </c>
      <c r="H14" s="26" t="s">
        <v>243</v>
      </c>
      <c r="I14" s="70">
        <v>2668</v>
      </c>
      <c r="J14" s="7">
        <v>1720</v>
      </c>
      <c r="K14" s="10">
        <f t="shared" si="0"/>
        <v>948</v>
      </c>
      <c r="L14" s="30">
        <v>0</v>
      </c>
      <c r="M14" s="69">
        <f t="shared" si="1"/>
        <v>948</v>
      </c>
    </row>
    <row r="15" spans="1:13" ht="14.25">
      <c r="A15" s="74">
        <v>11</v>
      </c>
      <c r="B15" s="7"/>
      <c r="C15" s="5" t="s">
        <v>17</v>
      </c>
      <c r="D15" s="27">
        <v>48</v>
      </c>
      <c r="E15" s="27"/>
      <c r="F15" s="7" t="s">
        <v>10</v>
      </c>
      <c r="G15" s="28" t="s">
        <v>29</v>
      </c>
      <c r="H15" s="26" t="s">
        <v>243</v>
      </c>
      <c r="I15" s="70">
        <v>2570</v>
      </c>
      <c r="J15" s="7">
        <v>1687</v>
      </c>
      <c r="K15" s="10">
        <f t="shared" si="0"/>
        <v>883</v>
      </c>
      <c r="L15" s="30">
        <v>9.05</v>
      </c>
      <c r="M15" s="69">
        <f t="shared" si="1"/>
        <v>873.95</v>
      </c>
    </row>
    <row r="16" spans="1:13" ht="14.25">
      <c r="A16" s="74">
        <v>12</v>
      </c>
      <c r="B16" s="7"/>
      <c r="C16" s="5" t="s">
        <v>17</v>
      </c>
      <c r="D16" s="27">
        <v>50</v>
      </c>
      <c r="E16" s="27"/>
      <c r="F16" s="7" t="s">
        <v>10</v>
      </c>
      <c r="G16" s="28" t="s">
        <v>125</v>
      </c>
      <c r="H16" s="26" t="s">
        <v>243</v>
      </c>
      <c r="I16" s="369" t="s">
        <v>228</v>
      </c>
      <c r="J16" s="371"/>
      <c r="K16" s="10"/>
      <c r="L16" s="30"/>
      <c r="M16" s="69"/>
    </row>
    <row r="17" spans="1:13" ht="14.25">
      <c r="A17" s="73">
        <v>13</v>
      </c>
      <c r="B17" s="7"/>
      <c r="C17" s="5" t="s">
        <v>17</v>
      </c>
      <c r="D17" s="27">
        <v>52</v>
      </c>
      <c r="E17" s="27"/>
      <c r="F17" s="7" t="s">
        <v>10</v>
      </c>
      <c r="G17" s="28" t="s">
        <v>30</v>
      </c>
      <c r="H17" s="26" t="s">
        <v>243</v>
      </c>
      <c r="I17" s="70">
        <v>1526</v>
      </c>
      <c r="J17" s="7">
        <v>1055</v>
      </c>
      <c r="K17" s="10">
        <f t="shared" si="0"/>
        <v>471</v>
      </c>
      <c r="L17" s="30">
        <v>0</v>
      </c>
      <c r="M17" s="69">
        <f t="shared" si="1"/>
        <v>471</v>
      </c>
    </row>
    <row r="18" spans="1:13" ht="14.25">
      <c r="A18" s="74">
        <v>14</v>
      </c>
      <c r="B18" s="7"/>
      <c r="C18" s="5" t="s">
        <v>170</v>
      </c>
      <c r="D18" s="27">
        <v>51</v>
      </c>
      <c r="E18" s="27"/>
      <c r="F18" s="7" t="s">
        <v>10</v>
      </c>
      <c r="G18" s="28" t="s">
        <v>155</v>
      </c>
      <c r="H18" s="26" t="s">
        <v>243</v>
      </c>
      <c r="I18" s="70">
        <v>1991</v>
      </c>
      <c r="J18" s="7">
        <v>1334</v>
      </c>
      <c r="K18" s="10">
        <f t="shared" si="0"/>
        <v>657</v>
      </c>
      <c r="L18" s="30">
        <v>0</v>
      </c>
      <c r="M18" s="69">
        <f t="shared" si="1"/>
        <v>657</v>
      </c>
    </row>
    <row r="19" spans="1:13" ht="14.25">
      <c r="A19" s="74">
        <v>15</v>
      </c>
      <c r="B19" s="7"/>
      <c r="C19" s="5" t="s">
        <v>170</v>
      </c>
      <c r="D19" s="27">
        <v>53</v>
      </c>
      <c r="E19" s="27"/>
      <c r="F19" s="7" t="s">
        <v>10</v>
      </c>
      <c r="G19" s="28" t="s">
        <v>156</v>
      </c>
      <c r="H19" s="26" t="s">
        <v>243</v>
      </c>
      <c r="I19" s="70">
        <v>2006</v>
      </c>
      <c r="J19" s="7">
        <v>1330</v>
      </c>
      <c r="K19" s="10">
        <f t="shared" si="0"/>
        <v>676</v>
      </c>
      <c r="L19" s="30">
        <v>0</v>
      </c>
      <c r="M19" s="69">
        <f t="shared" si="1"/>
        <v>676</v>
      </c>
    </row>
    <row r="20" spans="1:13" ht="14.25">
      <c r="A20" s="73">
        <v>16</v>
      </c>
      <c r="B20" s="7"/>
      <c r="C20" s="5" t="s">
        <v>170</v>
      </c>
      <c r="D20" s="27">
        <v>49</v>
      </c>
      <c r="E20" s="27"/>
      <c r="F20" s="7" t="s">
        <v>10</v>
      </c>
      <c r="G20" s="28" t="s">
        <v>164</v>
      </c>
      <c r="H20" s="26" t="s">
        <v>243</v>
      </c>
      <c r="I20" s="70">
        <v>3117</v>
      </c>
      <c r="J20" s="7">
        <v>2078</v>
      </c>
      <c r="K20" s="10">
        <f t="shared" si="0"/>
        <v>1039</v>
      </c>
      <c r="L20" s="30">
        <v>0</v>
      </c>
      <c r="M20" s="69">
        <f t="shared" si="1"/>
        <v>1039</v>
      </c>
    </row>
    <row r="21" spans="1:13" ht="13.5" customHeight="1">
      <c r="A21" s="74">
        <v>17</v>
      </c>
      <c r="B21" s="7"/>
      <c r="C21" s="5" t="s">
        <v>196</v>
      </c>
      <c r="D21" s="27">
        <v>18</v>
      </c>
      <c r="E21" s="27"/>
      <c r="F21" s="7" t="s">
        <v>10</v>
      </c>
      <c r="G21" s="28" t="s">
        <v>21</v>
      </c>
      <c r="H21" s="26" t="s">
        <v>243</v>
      </c>
      <c r="I21" s="70">
        <v>4548</v>
      </c>
      <c r="J21" s="7">
        <v>3100</v>
      </c>
      <c r="K21" s="10">
        <f t="shared" si="0"/>
        <v>1448</v>
      </c>
      <c r="L21" s="30">
        <v>0</v>
      </c>
      <c r="M21" s="69">
        <f t="shared" si="1"/>
        <v>1448</v>
      </c>
    </row>
    <row r="22" spans="1:13" ht="14.25">
      <c r="A22" s="74">
        <v>18</v>
      </c>
      <c r="B22" s="7"/>
      <c r="C22" s="5" t="s">
        <v>196</v>
      </c>
      <c r="D22" s="27">
        <v>5</v>
      </c>
      <c r="E22" s="27"/>
      <c r="F22" s="7" t="s">
        <v>10</v>
      </c>
      <c r="G22" s="28" t="s">
        <v>134</v>
      </c>
      <c r="H22" s="26" t="s">
        <v>243</v>
      </c>
      <c r="I22" s="369" t="s">
        <v>228</v>
      </c>
      <c r="J22" s="371"/>
      <c r="K22" s="10"/>
      <c r="L22" s="30"/>
      <c r="M22" s="69"/>
    </row>
    <row r="23" spans="1:13" ht="14.25">
      <c r="A23" s="73">
        <v>19</v>
      </c>
      <c r="B23" s="7"/>
      <c r="C23" s="5" t="s">
        <v>196</v>
      </c>
      <c r="D23" s="27">
        <v>6</v>
      </c>
      <c r="E23" s="27"/>
      <c r="F23" s="7" t="s">
        <v>10</v>
      </c>
      <c r="G23" s="28" t="s">
        <v>197</v>
      </c>
      <c r="H23" s="26" t="s">
        <v>243</v>
      </c>
      <c r="I23" s="70">
        <v>10530</v>
      </c>
      <c r="J23" s="7">
        <v>6638</v>
      </c>
      <c r="K23" s="10">
        <f t="shared" si="0"/>
        <v>3892</v>
      </c>
      <c r="L23" s="30">
        <v>200.48</v>
      </c>
      <c r="M23" s="69">
        <f t="shared" si="1"/>
        <v>3691.52</v>
      </c>
    </row>
    <row r="24" spans="1:13" ht="14.25">
      <c r="A24" s="74">
        <v>20</v>
      </c>
      <c r="B24" s="7"/>
      <c r="C24" s="5" t="s">
        <v>98</v>
      </c>
      <c r="D24" s="7">
        <v>153</v>
      </c>
      <c r="E24" s="7"/>
      <c r="F24" s="7" t="s">
        <v>10</v>
      </c>
      <c r="G24" s="8">
        <v>95931</v>
      </c>
      <c r="H24" s="26" t="s">
        <v>243</v>
      </c>
      <c r="I24" s="70">
        <v>7987</v>
      </c>
      <c r="J24" s="7">
        <v>5192</v>
      </c>
      <c r="K24" s="10">
        <f t="shared" si="0"/>
        <v>2795</v>
      </c>
      <c r="L24" s="30">
        <v>183.11</v>
      </c>
      <c r="M24" s="69">
        <f t="shared" si="1"/>
        <v>2611.89</v>
      </c>
    </row>
    <row r="25" spans="1:13" ht="14.25">
      <c r="A25" s="74">
        <v>21</v>
      </c>
      <c r="B25" s="7"/>
      <c r="C25" s="5" t="s">
        <v>98</v>
      </c>
      <c r="D25" s="27">
        <v>131</v>
      </c>
      <c r="E25" s="27"/>
      <c r="F25" s="7" t="s">
        <v>10</v>
      </c>
      <c r="G25" s="28" t="s">
        <v>85</v>
      </c>
      <c r="H25" s="26" t="s">
        <v>243</v>
      </c>
      <c r="I25" s="70">
        <v>1810</v>
      </c>
      <c r="J25" s="7">
        <v>1214</v>
      </c>
      <c r="K25" s="10">
        <f t="shared" si="0"/>
        <v>596</v>
      </c>
      <c r="L25" s="30">
        <v>0</v>
      </c>
      <c r="M25" s="69">
        <f t="shared" si="1"/>
        <v>596</v>
      </c>
    </row>
    <row r="26" spans="1:13" ht="14.25">
      <c r="A26" s="73">
        <v>22</v>
      </c>
      <c r="B26" s="7"/>
      <c r="C26" s="5" t="s">
        <v>98</v>
      </c>
      <c r="D26" s="27">
        <v>122</v>
      </c>
      <c r="E26" s="27"/>
      <c r="F26" s="7" t="s">
        <v>10</v>
      </c>
      <c r="G26" s="28" t="s">
        <v>87</v>
      </c>
      <c r="H26" s="26" t="s">
        <v>243</v>
      </c>
      <c r="I26" s="70">
        <v>6823</v>
      </c>
      <c r="J26" s="7">
        <v>4417</v>
      </c>
      <c r="K26" s="10">
        <f t="shared" si="0"/>
        <v>2406</v>
      </c>
      <c r="L26" s="30">
        <v>0</v>
      </c>
      <c r="M26" s="69">
        <f t="shared" si="1"/>
        <v>2406</v>
      </c>
    </row>
    <row r="27" spans="1:13" ht="14.25">
      <c r="A27" s="74">
        <v>23</v>
      </c>
      <c r="B27" s="7"/>
      <c r="C27" s="5" t="s">
        <v>98</v>
      </c>
      <c r="D27" s="27">
        <v>120</v>
      </c>
      <c r="E27" s="27"/>
      <c r="F27" s="7" t="s">
        <v>10</v>
      </c>
      <c r="G27" s="28" t="s">
        <v>99</v>
      </c>
      <c r="H27" s="26" t="s">
        <v>243</v>
      </c>
      <c r="I27" s="70">
        <v>2080</v>
      </c>
      <c r="J27" s="7">
        <v>1372</v>
      </c>
      <c r="K27" s="10">
        <f t="shared" si="0"/>
        <v>708</v>
      </c>
      <c r="L27" s="30">
        <v>23.05</v>
      </c>
      <c r="M27" s="69">
        <f t="shared" si="1"/>
        <v>684.95</v>
      </c>
    </row>
    <row r="28" spans="1:13" ht="14.25">
      <c r="A28" s="74">
        <v>24</v>
      </c>
      <c r="B28" s="7"/>
      <c r="C28" s="13" t="s">
        <v>102</v>
      </c>
      <c r="D28" s="27">
        <v>12</v>
      </c>
      <c r="E28" s="27"/>
      <c r="F28" s="7" t="s">
        <v>10</v>
      </c>
      <c r="G28" s="28" t="s">
        <v>103</v>
      </c>
      <c r="H28" s="26" t="s">
        <v>243</v>
      </c>
      <c r="I28" s="70">
        <v>6689</v>
      </c>
      <c r="J28" s="7">
        <v>4450</v>
      </c>
      <c r="K28" s="10">
        <f t="shared" si="0"/>
        <v>2239</v>
      </c>
      <c r="L28" s="30">
        <v>27</v>
      </c>
      <c r="M28" s="69">
        <f t="shared" si="1"/>
        <v>2212</v>
      </c>
    </row>
    <row r="29" spans="1:13" ht="14.25">
      <c r="A29" s="73">
        <v>25</v>
      </c>
      <c r="B29" s="7"/>
      <c r="C29" s="5" t="s">
        <v>201</v>
      </c>
      <c r="D29" s="27">
        <v>49</v>
      </c>
      <c r="E29" s="27"/>
      <c r="F29" s="7" t="s">
        <v>10</v>
      </c>
      <c r="G29" s="28" t="s">
        <v>229</v>
      </c>
      <c r="H29" s="26" t="s">
        <v>243</v>
      </c>
      <c r="I29" s="70">
        <v>1897</v>
      </c>
      <c r="J29" s="7">
        <v>1169</v>
      </c>
      <c r="K29" s="10">
        <f t="shared" si="0"/>
        <v>728</v>
      </c>
      <c r="L29" s="30">
        <v>54.17</v>
      </c>
      <c r="M29" s="69">
        <f t="shared" si="1"/>
        <v>673.83</v>
      </c>
    </row>
    <row r="30" spans="1:13" ht="14.25">
      <c r="A30" s="74">
        <v>26</v>
      </c>
      <c r="B30" s="7"/>
      <c r="C30" s="5" t="s">
        <v>201</v>
      </c>
      <c r="D30" s="27">
        <v>80</v>
      </c>
      <c r="E30" s="27"/>
      <c r="F30" s="7" t="s">
        <v>10</v>
      </c>
      <c r="G30" s="28" t="s">
        <v>44</v>
      </c>
      <c r="H30" s="26" t="s">
        <v>243</v>
      </c>
      <c r="I30" s="70">
        <v>2253</v>
      </c>
      <c r="J30" s="7">
        <v>1435</v>
      </c>
      <c r="K30" s="10">
        <f t="shared" si="0"/>
        <v>818</v>
      </c>
      <c r="L30" s="30">
        <v>21.521</v>
      </c>
      <c r="M30" s="69">
        <f t="shared" si="1"/>
        <v>796.479</v>
      </c>
    </row>
    <row r="31" spans="1:13" ht="14.25">
      <c r="A31" s="74">
        <v>27</v>
      </c>
      <c r="B31" s="7"/>
      <c r="C31" s="5" t="s">
        <v>201</v>
      </c>
      <c r="D31" s="27" t="s">
        <v>230</v>
      </c>
      <c r="E31" s="27"/>
      <c r="F31" s="7" t="s">
        <v>10</v>
      </c>
      <c r="G31" s="28" t="s">
        <v>231</v>
      </c>
      <c r="H31" s="26" t="s">
        <v>243</v>
      </c>
      <c r="I31" s="70">
        <v>3067</v>
      </c>
      <c r="J31" s="7">
        <v>1956</v>
      </c>
      <c r="K31" s="10">
        <f t="shared" si="0"/>
        <v>1111</v>
      </c>
      <c r="L31" s="30">
        <v>6.51</v>
      </c>
      <c r="M31" s="69">
        <f t="shared" si="1"/>
        <v>1104.49</v>
      </c>
    </row>
    <row r="32" spans="1:13" ht="14.25">
      <c r="A32" s="73">
        <v>28</v>
      </c>
      <c r="B32" s="7"/>
      <c r="C32" s="13" t="s">
        <v>91</v>
      </c>
      <c r="D32" s="27">
        <v>15</v>
      </c>
      <c r="E32" s="27"/>
      <c r="F32" s="7" t="s">
        <v>10</v>
      </c>
      <c r="G32" s="28" t="s">
        <v>92</v>
      </c>
      <c r="H32" s="26" t="s">
        <v>243</v>
      </c>
      <c r="I32" s="70">
        <v>4316</v>
      </c>
      <c r="J32" s="7">
        <v>2810</v>
      </c>
      <c r="K32" s="10">
        <f t="shared" si="0"/>
        <v>1506</v>
      </c>
      <c r="L32" s="30">
        <v>27.69</v>
      </c>
      <c r="M32" s="69">
        <f>K32-L32</f>
        <v>1478.31</v>
      </c>
    </row>
    <row r="33" spans="1:13" ht="14.25">
      <c r="A33" s="74">
        <v>29</v>
      </c>
      <c r="B33" s="7"/>
      <c r="C33" s="5" t="s">
        <v>190</v>
      </c>
      <c r="D33" s="27">
        <v>16</v>
      </c>
      <c r="E33" s="27"/>
      <c r="F33" s="7" t="s">
        <v>10</v>
      </c>
      <c r="G33" s="28" t="s">
        <v>191</v>
      </c>
      <c r="H33" s="26" t="s">
        <v>243</v>
      </c>
      <c r="I33" s="70">
        <v>4075</v>
      </c>
      <c r="J33" s="7">
        <v>2688</v>
      </c>
      <c r="K33" s="10">
        <f t="shared" si="0"/>
        <v>1387</v>
      </c>
      <c r="L33" s="30">
        <v>0</v>
      </c>
      <c r="M33" s="69">
        <f t="shared" si="1"/>
        <v>1387</v>
      </c>
    </row>
    <row r="34" spans="1:13" ht="14.25">
      <c r="A34" s="74">
        <v>30</v>
      </c>
      <c r="B34" s="7"/>
      <c r="C34" s="5" t="s">
        <v>190</v>
      </c>
      <c r="D34" s="27" t="s">
        <v>192</v>
      </c>
      <c r="E34" s="27"/>
      <c r="F34" s="7" t="s">
        <v>10</v>
      </c>
      <c r="G34" s="28" t="s">
        <v>193</v>
      </c>
      <c r="H34" s="26" t="s">
        <v>243</v>
      </c>
      <c r="I34" s="70">
        <v>4284</v>
      </c>
      <c r="J34" s="7">
        <v>2813</v>
      </c>
      <c r="K34" s="10">
        <f t="shared" si="0"/>
        <v>1471</v>
      </c>
      <c r="L34" s="30">
        <v>0</v>
      </c>
      <c r="M34" s="69">
        <f t="shared" si="1"/>
        <v>1471</v>
      </c>
    </row>
    <row r="35" spans="1:13" ht="14.25">
      <c r="A35" s="73">
        <v>31</v>
      </c>
      <c r="B35" s="7"/>
      <c r="C35" s="5" t="s">
        <v>190</v>
      </c>
      <c r="D35" s="27" t="s">
        <v>194</v>
      </c>
      <c r="E35" s="27"/>
      <c r="F35" s="7" t="s">
        <v>10</v>
      </c>
      <c r="G35" s="28" t="s">
        <v>195</v>
      </c>
      <c r="H35" s="26" t="s">
        <v>243</v>
      </c>
      <c r="I35" s="70">
        <v>3960</v>
      </c>
      <c r="J35" s="7">
        <v>2574</v>
      </c>
      <c r="K35" s="10">
        <f t="shared" si="0"/>
        <v>1386</v>
      </c>
      <c r="L35" s="30">
        <v>0</v>
      </c>
      <c r="M35" s="69">
        <f t="shared" si="1"/>
        <v>1386</v>
      </c>
    </row>
    <row r="36" spans="1:13" ht="14.25">
      <c r="A36" s="74">
        <v>32</v>
      </c>
      <c r="B36" s="7"/>
      <c r="C36" s="5" t="s">
        <v>119</v>
      </c>
      <c r="D36" s="27">
        <v>62</v>
      </c>
      <c r="E36" s="27"/>
      <c r="F36" s="7" t="s">
        <v>10</v>
      </c>
      <c r="G36" s="28" t="s">
        <v>24</v>
      </c>
      <c r="H36" s="26" t="s">
        <v>243</v>
      </c>
      <c r="I36" s="70">
        <v>621</v>
      </c>
      <c r="J36" s="7">
        <v>384</v>
      </c>
      <c r="K36" s="10">
        <f t="shared" si="0"/>
        <v>237</v>
      </c>
      <c r="L36" s="30">
        <v>17.26</v>
      </c>
      <c r="M36" s="69">
        <f t="shared" si="1"/>
        <v>219.74</v>
      </c>
    </row>
    <row r="37" spans="1:13" ht="14.25">
      <c r="A37" s="74">
        <v>33</v>
      </c>
      <c r="B37" s="7"/>
      <c r="C37" s="5" t="s">
        <v>119</v>
      </c>
      <c r="D37" s="27">
        <v>8</v>
      </c>
      <c r="E37" s="27"/>
      <c r="F37" s="7" t="s">
        <v>10</v>
      </c>
      <c r="G37" s="28" t="s">
        <v>84</v>
      </c>
      <c r="H37" s="26" t="s">
        <v>243</v>
      </c>
      <c r="I37" s="70">
        <v>6136</v>
      </c>
      <c r="J37" s="7">
        <v>3965</v>
      </c>
      <c r="K37" s="10">
        <f t="shared" si="0"/>
        <v>2171</v>
      </c>
      <c r="L37" s="30">
        <v>0</v>
      </c>
      <c r="M37" s="69">
        <f t="shared" si="1"/>
        <v>2171</v>
      </c>
    </row>
    <row r="38" spans="1:13" ht="14.25">
      <c r="A38" s="73">
        <v>34</v>
      </c>
      <c r="B38" s="7"/>
      <c r="C38" s="5" t="s">
        <v>119</v>
      </c>
      <c r="D38" s="27">
        <v>6</v>
      </c>
      <c r="E38" s="27"/>
      <c r="F38" s="7" t="s">
        <v>10</v>
      </c>
      <c r="G38" s="28" t="s">
        <v>120</v>
      </c>
      <c r="H38" s="26" t="s">
        <v>243</v>
      </c>
      <c r="I38" s="70">
        <v>7344</v>
      </c>
      <c r="J38" s="7">
        <v>4772</v>
      </c>
      <c r="K38" s="10">
        <f t="shared" si="0"/>
        <v>2572</v>
      </c>
      <c r="L38" s="30">
        <v>0</v>
      </c>
      <c r="M38" s="69">
        <f t="shared" si="1"/>
        <v>2572</v>
      </c>
    </row>
    <row r="39" spans="1:13" ht="14.25">
      <c r="A39" s="74">
        <v>35</v>
      </c>
      <c r="B39" s="7"/>
      <c r="C39" s="5" t="s">
        <v>119</v>
      </c>
      <c r="D39" s="27">
        <v>19</v>
      </c>
      <c r="E39" s="27"/>
      <c r="F39" s="7" t="s">
        <v>10</v>
      </c>
      <c r="G39" s="28" t="s">
        <v>82</v>
      </c>
      <c r="H39" s="26" t="s">
        <v>243</v>
      </c>
      <c r="I39" s="70">
        <v>2848</v>
      </c>
      <c r="J39" s="7">
        <v>1866</v>
      </c>
      <c r="K39" s="10">
        <f t="shared" si="0"/>
        <v>982</v>
      </c>
      <c r="L39" s="30">
        <v>0</v>
      </c>
      <c r="M39" s="69">
        <f t="shared" si="1"/>
        <v>982</v>
      </c>
    </row>
    <row r="40" spans="1:13" ht="14.25">
      <c r="A40" s="74">
        <v>36</v>
      </c>
      <c r="B40" s="7"/>
      <c r="C40" s="5" t="s">
        <v>119</v>
      </c>
      <c r="D40" s="27">
        <v>24</v>
      </c>
      <c r="E40" s="27"/>
      <c r="F40" s="7" t="s">
        <v>10</v>
      </c>
      <c r="G40" s="28" t="s">
        <v>133</v>
      </c>
      <c r="H40" s="26" t="s">
        <v>243</v>
      </c>
      <c r="I40" s="70">
        <v>5426</v>
      </c>
      <c r="J40" s="7">
        <v>3613</v>
      </c>
      <c r="K40" s="10">
        <f t="shared" si="0"/>
        <v>1813</v>
      </c>
      <c r="L40" s="30">
        <v>11</v>
      </c>
      <c r="M40" s="69">
        <f t="shared" si="1"/>
        <v>1802</v>
      </c>
    </row>
    <row r="41" spans="1:13" ht="14.25">
      <c r="A41" s="73">
        <v>37</v>
      </c>
      <c r="B41" s="7"/>
      <c r="C41" s="5" t="s">
        <v>96</v>
      </c>
      <c r="D41" s="27">
        <v>70</v>
      </c>
      <c r="E41" s="27"/>
      <c r="F41" s="7" t="s">
        <v>10</v>
      </c>
      <c r="G41" s="28" t="s">
        <v>31</v>
      </c>
      <c r="H41" s="26" t="s">
        <v>243</v>
      </c>
      <c r="I41" s="70">
        <v>2752</v>
      </c>
      <c r="J41" s="7">
        <v>1813</v>
      </c>
      <c r="K41" s="10">
        <f t="shared" si="0"/>
        <v>939</v>
      </c>
      <c r="L41" s="30">
        <v>8.68</v>
      </c>
      <c r="M41" s="69">
        <f t="shared" si="1"/>
        <v>930.32</v>
      </c>
    </row>
    <row r="42" spans="1:13" ht="14.25">
      <c r="A42" s="74">
        <v>38</v>
      </c>
      <c r="B42" s="7"/>
      <c r="C42" s="5" t="s">
        <v>96</v>
      </c>
      <c r="D42" s="27">
        <v>72</v>
      </c>
      <c r="E42" s="27"/>
      <c r="F42" s="7" t="s">
        <v>10</v>
      </c>
      <c r="G42" s="28" t="s">
        <v>32</v>
      </c>
      <c r="H42" s="26" t="s">
        <v>243</v>
      </c>
      <c r="I42" s="70">
        <v>2265</v>
      </c>
      <c r="J42" s="7">
        <v>1529</v>
      </c>
      <c r="K42" s="10">
        <f t="shared" si="0"/>
        <v>736</v>
      </c>
      <c r="L42" s="30">
        <v>0</v>
      </c>
      <c r="M42" s="69">
        <f t="shared" si="1"/>
        <v>736</v>
      </c>
    </row>
    <row r="43" spans="1:13" ht="14.25">
      <c r="A43" s="74">
        <v>39</v>
      </c>
      <c r="B43" s="7"/>
      <c r="C43" s="5" t="s">
        <v>96</v>
      </c>
      <c r="D43" s="27">
        <v>35</v>
      </c>
      <c r="E43" s="27"/>
      <c r="F43" s="7" t="s">
        <v>10</v>
      </c>
      <c r="G43" s="28" t="s">
        <v>63</v>
      </c>
      <c r="H43" s="26" t="s">
        <v>243</v>
      </c>
      <c r="I43" s="369" t="s">
        <v>228</v>
      </c>
      <c r="J43" s="371"/>
      <c r="K43" s="10"/>
      <c r="L43" s="30"/>
      <c r="M43" s="69"/>
    </row>
    <row r="44" spans="1:13" ht="14.25">
      <c r="A44" s="73">
        <v>40</v>
      </c>
      <c r="B44" s="7"/>
      <c r="C44" s="5" t="s">
        <v>96</v>
      </c>
      <c r="D44" s="27">
        <v>78</v>
      </c>
      <c r="E44" s="27"/>
      <c r="F44" s="7" t="s">
        <v>10</v>
      </c>
      <c r="G44" s="28" t="s">
        <v>70</v>
      </c>
      <c r="H44" s="26" t="s">
        <v>243</v>
      </c>
      <c r="I44" s="70">
        <v>1914</v>
      </c>
      <c r="J44" s="7">
        <v>1243</v>
      </c>
      <c r="K44" s="10">
        <f t="shared" si="0"/>
        <v>671</v>
      </c>
      <c r="L44" s="30">
        <v>0</v>
      </c>
      <c r="M44" s="69">
        <f t="shared" si="1"/>
        <v>671</v>
      </c>
    </row>
    <row r="45" spans="1:13" ht="14.25">
      <c r="A45" s="74">
        <v>41</v>
      </c>
      <c r="B45" s="7"/>
      <c r="C45" s="5" t="s">
        <v>96</v>
      </c>
      <c r="D45" s="27">
        <v>11</v>
      </c>
      <c r="E45" s="27"/>
      <c r="F45" s="7" t="s">
        <v>10</v>
      </c>
      <c r="G45" s="28" t="s">
        <v>97</v>
      </c>
      <c r="H45" s="26" t="s">
        <v>243</v>
      </c>
      <c r="I45" s="70">
        <v>3391</v>
      </c>
      <c r="J45" s="7">
        <v>2235</v>
      </c>
      <c r="K45" s="10">
        <f t="shared" si="0"/>
        <v>1156</v>
      </c>
      <c r="L45" s="30">
        <v>0</v>
      </c>
      <c r="M45" s="69">
        <f t="shared" si="1"/>
        <v>1156</v>
      </c>
    </row>
    <row r="46" spans="1:13" ht="14.25">
      <c r="A46" s="74">
        <v>42</v>
      </c>
      <c r="B46" s="7"/>
      <c r="C46" s="5" t="s">
        <v>96</v>
      </c>
      <c r="D46" s="27">
        <v>76</v>
      </c>
      <c r="E46" s="27"/>
      <c r="F46" s="7" t="s">
        <v>10</v>
      </c>
      <c r="G46" s="28" t="s">
        <v>104</v>
      </c>
      <c r="H46" s="26" t="s">
        <v>243</v>
      </c>
      <c r="I46" s="70">
        <v>1277</v>
      </c>
      <c r="J46" s="7">
        <v>877</v>
      </c>
      <c r="K46" s="10">
        <f t="shared" si="0"/>
        <v>400</v>
      </c>
      <c r="L46" s="30">
        <v>0</v>
      </c>
      <c r="M46" s="69">
        <f t="shared" si="1"/>
        <v>400</v>
      </c>
    </row>
    <row r="47" spans="1:13" ht="14.25">
      <c r="A47" s="73">
        <v>43</v>
      </c>
      <c r="B47" s="7"/>
      <c r="C47" s="5" t="s">
        <v>96</v>
      </c>
      <c r="D47" s="27">
        <v>64</v>
      </c>
      <c r="E47" s="27"/>
      <c r="F47" s="7" t="s">
        <v>10</v>
      </c>
      <c r="G47" s="28" t="s">
        <v>138</v>
      </c>
      <c r="H47" s="26" t="s">
        <v>243</v>
      </c>
      <c r="I47" s="70">
        <v>3420</v>
      </c>
      <c r="J47" s="7">
        <v>2209</v>
      </c>
      <c r="K47" s="10">
        <f t="shared" si="0"/>
        <v>1211</v>
      </c>
      <c r="L47" s="30">
        <v>0</v>
      </c>
      <c r="M47" s="69">
        <f t="shared" si="1"/>
        <v>1211</v>
      </c>
    </row>
    <row r="48" spans="1:13" ht="14.25">
      <c r="A48" s="74">
        <v>44</v>
      </c>
      <c r="B48" s="7"/>
      <c r="C48" s="5" t="s">
        <v>96</v>
      </c>
      <c r="D48" s="27">
        <v>21</v>
      </c>
      <c r="E48" s="27"/>
      <c r="F48" s="7" t="s">
        <v>10</v>
      </c>
      <c r="G48" s="28" t="s">
        <v>143</v>
      </c>
      <c r="H48" s="26" t="s">
        <v>243</v>
      </c>
      <c r="I48" s="70">
        <v>1450</v>
      </c>
      <c r="J48" s="7">
        <v>975</v>
      </c>
      <c r="K48" s="10">
        <f t="shared" si="0"/>
        <v>475</v>
      </c>
      <c r="L48" s="30">
        <v>24</v>
      </c>
      <c r="M48" s="69">
        <f t="shared" si="1"/>
        <v>451</v>
      </c>
    </row>
    <row r="49" spans="1:13" ht="14.25">
      <c r="A49" s="74">
        <v>45</v>
      </c>
      <c r="B49" s="7"/>
      <c r="C49" s="5" t="s">
        <v>96</v>
      </c>
      <c r="D49" s="27">
        <v>6</v>
      </c>
      <c r="E49" s="27"/>
      <c r="F49" s="7" t="s">
        <v>10</v>
      </c>
      <c r="G49" s="28" t="s">
        <v>148</v>
      </c>
      <c r="H49" s="26" t="s">
        <v>243</v>
      </c>
      <c r="I49" s="70">
        <v>1663</v>
      </c>
      <c r="J49" s="7">
        <v>1088</v>
      </c>
      <c r="K49" s="10">
        <f t="shared" si="0"/>
        <v>575</v>
      </c>
      <c r="L49" s="30">
        <v>0</v>
      </c>
      <c r="M49" s="69">
        <f t="shared" si="1"/>
        <v>575</v>
      </c>
    </row>
    <row r="50" spans="1:13" ht="14.25">
      <c r="A50" s="73">
        <v>46</v>
      </c>
      <c r="B50" s="7"/>
      <c r="C50" s="5" t="s">
        <v>96</v>
      </c>
      <c r="D50" s="27">
        <v>62</v>
      </c>
      <c r="E50" s="27"/>
      <c r="F50" s="7" t="s">
        <v>10</v>
      </c>
      <c r="G50" s="28" t="s">
        <v>153</v>
      </c>
      <c r="H50" s="26" t="s">
        <v>243</v>
      </c>
      <c r="I50" s="70">
        <v>6862</v>
      </c>
      <c r="J50" s="7">
        <v>4522</v>
      </c>
      <c r="K50" s="10">
        <f t="shared" si="0"/>
        <v>2340</v>
      </c>
      <c r="L50" s="30">
        <v>0</v>
      </c>
      <c r="M50" s="69">
        <f t="shared" si="1"/>
        <v>2340</v>
      </c>
    </row>
    <row r="51" spans="1:13" ht="14.25">
      <c r="A51" s="74">
        <v>47</v>
      </c>
      <c r="B51" s="7"/>
      <c r="C51" s="5" t="s">
        <v>96</v>
      </c>
      <c r="D51" s="27">
        <v>45</v>
      </c>
      <c r="E51" s="27"/>
      <c r="F51" s="7" t="s">
        <v>10</v>
      </c>
      <c r="G51" s="28" t="s">
        <v>179</v>
      </c>
      <c r="H51" s="26" t="s">
        <v>243</v>
      </c>
      <c r="I51" s="70">
        <v>5208</v>
      </c>
      <c r="J51" s="7">
        <v>3440</v>
      </c>
      <c r="K51" s="10">
        <f t="shared" si="0"/>
        <v>1768</v>
      </c>
      <c r="L51" s="30">
        <v>27</v>
      </c>
      <c r="M51" s="69">
        <f t="shared" si="1"/>
        <v>1741</v>
      </c>
    </row>
    <row r="52" spans="1:13" ht="14.25">
      <c r="A52" s="74">
        <v>48</v>
      </c>
      <c r="B52" s="7"/>
      <c r="C52" s="5" t="s">
        <v>96</v>
      </c>
      <c r="D52" s="27" t="s">
        <v>244</v>
      </c>
      <c r="E52" s="27"/>
      <c r="F52" s="7" t="s">
        <v>10</v>
      </c>
      <c r="G52" s="28" t="s">
        <v>245</v>
      </c>
      <c r="H52" s="26" t="s">
        <v>243</v>
      </c>
      <c r="I52" s="70">
        <v>1300</v>
      </c>
      <c r="J52" s="7">
        <v>611</v>
      </c>
      <c r="K52" s="10">
        <f t="shared" si="0"/>
        <v>689</v>
      </c>
      <c r="L52" s="30">
        <v>1</v>
      </c>
      <c r="M52" s="69">
        <f t="shared" si="1"/>
        <v>688</v>
      </c>
    </row>
    <row r="53" spans="1:13" ht="14.25">
      <c r="A53" s="73">
        <v>49</v>
      </c>
      <c r="B53" s="7"/>
      <c r="C53" s="5" t="s">
        <v>202</v>
      </c>
      <c r="D53" s="27">
        <v>3</v>
      </c>
      <c r="E53" s="27"/>
      <c r="F53" s="7" t="s">
        <v>10</v>
      </c>
      <c r="G53" s="28" t="s">
        <v>147</v>
      </c>
      <c r="H53" s="26" t="s">
        <v>243</v>
      </c>
      <c r="I53" s="70">
        <v>7094</v>
      </c>
      <c r="J53" s="7">
        <v>4577</v>
      </c>
      <c r="K53" s="10">
        <f t="shared" si="0"/>
        <v>2517</v>
      </c>
      <c r="L53" s="30">
        <v>13</v>
      </c>
      <c r="M53" s="69">
        <f t="shared" si="1"/>
        <v>2504</v>
      </c>
    </row>
    <row r="54" spans="1:13" ht="14.25">
      <c r="A54" s="74">
        <v>50</v>
      </c>
      <c r="B54" s="7"/>
      <c r="C54" s="5" t="s">
        <v>187</v>
      </c>
      <c r="D54" s="7">
        <v>66</v>
      </c>
      <c r="E54" s="7"/>
      <c r="F54" s="7" t="s">
        <v>10</v>
      </c>
      <c r="G54" s="8">
        <v>320347</v>
      </c>
      <c r="H54" s="26" t="s">
        <v>243</v>
      </c>
      <c r="I54" s="70">
        <v>1096</v>
      </c>
      <c r="J54" s="7">
        <v>694</v>
      </c>
      <c r="K54" s="10">
        <f t="shared" si="0"/>
        <v>402</v>
      </c>
      <c r="L54" s="30">
        <v>4</v>
      </c>
      <c r="M54" s="69">
        <f t="shared" si="1"/>
        <v>398</v>
      </c>
    </row>
    <row r="55" spans="1:13" ht="14.25">
      <c r="A55" s="74">
        <v>51</v>
      </c>
      <c r="B55" s="7"/>
      <c r="C55" s="5" t="s">
        <v>187</v>
      </c>
      <c r="D55" s="27">
        <v>55</v>
      </c>
      <c r="E55" s="27"/>
      <c r="F55" s="7" t="s">
        <v>10</v>
      </c>
      <c r="G55" s="28" t="s">
        <v>140</v>
      </c>
      <c r="H55" s="26" t="s">
        <v>243</v>
      </c>
      <c r="I55" s="70">
        <v>1188</v>
      </c>
      <c r="J55" s="7">
        <v>786</v>
      </c>
      <c r="K55" s="10">
        <f t="shared" si="0"/>
        <v>402</v>
      </c>
      <c r="L55" s="30">
        <v>12.77</v>
      </c>
      <c r="M55" s="69">
        <f t="shared" si="1"/>
        <v>389.23</v>
      </c>
    </row>
    <row r="56" spans="1:13" ht="14.25">
      <c r="A56" s="73">
        <v>52</v>
      </c>
      <c r="B56" s="7"/>
      <c r="C56" s="5" t="s">
        <v>187</v>
      </c>
      <c r="D56" s="27">
        <v>59</v>
      </c>
      <c r="E56" s="27"/>
      <c r="F56" s="7" t="s">
        <v>10</v>
      </c>
      <c r="G56" s="28" t="s">
        <v>35</v>
      </c>
      <c r="H56" s="26" t="s">
        <v>243</v>
      </c>
      <c r="I56" s="70">
        <v>2633</v>
      </c>
      <c r="J56" s="7">
        <v>1731</v>
      </c>
      <c r="K56" s="10">
        <f t="shared" si="0"/>
        <v>902</v>
      </c>
      <c r="L56" s="30">
        <v>26.26</v>
      </c>
      <c r="M56" s="69">
        <f t="shared" si="1"/>
        <v>875.74</v>
      </c>
    </row>
    <row r="57" spans="1:13" ht="14.25">
      <c r="A57" s="74">
        <v>53</v>
      </c>
      <c r="B57" s="7"/>
      <c r="C57" s="5" t="s">
        <v>187</v>
      </c>
      <c r="D57" s="27">
        <v>32</v>
      </c>
      <c r="E57" s="27"/>
      <c r="F57" s="7" t="s">
        <v>10</v>
      </c>
      <c r="G57" s="28" t="s">
        <v>60</v>
      </c>
      <c r="H57" s="26" t="s">
        <v>243</v>
      </c>
      <c r="I57" s="70">
        <v>7589</v>
      </c>
      <c r="J57" s="7">
        <v>4971</v>
      </c>
      <c r="K57" s="10">
        <f t="shared" si="0"/>
        <v>2618</v>
      </c>
      <c r="L57" s="30">
        <v>10</v>
      </c>
      <c r="M57" s="69">
        <f t="shared" si="1"/>
        <v>2608</v>
      </c>
    </row>
    <row r="58" spans="1:13" ht="14.25">
      <c r="A58" s="74">
        <v>54</v>
      </c>
      <c r="B58" s="7"/>
      <c r="C58" s="5" t="s">
        <v>187</v>
      </c>
      <c r="D58" s="27">
        <v>30</v>
      </c>
      <c r="E58" s="27"/>
      <c r="F58" s="7" t="s">
        <v>10</v>
      </c>
      <c r="G58" s="28" t="s">
        <v>83</v>
      </c>
      <c r="H58" s="26" t="s">
        <v>243</v>
      </c>
      <c r="I58" s="70">
        <v>3980</v>
      </c>
      <c r="J58" s="7">
        <v>2567</v>
      </c>
      <c r="K58" s="10">
        <f t="shared" si="0"/>
        <v>1413</v>
      </c>
      <c r="L58" s="30">
        <v>0</v>
      </c>
      <c r="M58" s="69">
        <f t="shared" si="1"/>
        <v>1413</v>
      </c>
    </row>
    <row r="59" spans="1:13" ht="14.25">
      <c r="A59" s="73">
        <v>55</v>
      </c>
      <c r="B59" s="7"/>
      <c r="C59" s="5" t="s">
        <v>187</v>
      </c>
      <c r="D59" s="27" t="s">
        <v>188</v>
      </c>
      <c r="E59" s="27"/>
      <c r="F59" s="7" t="s">
        <v>10</v>
      </c>
      <c r="G59" s="28" t="s">
        <v>189</v>
      </c>
      <c r="H59" s="26" t="s">
        <v>243</v>
      </c>
      <c r="I59" s="70">
        <v>1014</v>
      </c>
      <c r="J59" s="7">
        <v>642</v>
      </c>
      <c r="K59" s="10">
        <f t="shared" si="0"/>
        <v>372</v>
      </c>
      <c r="L59" s="30">
        <v>2</v>
      </c>
      <c r="M59" s="69">
        <f t="shared" si="1"/>
        <v>370</v>
      </c>
    </row>
    <row r="60" spans="1:13" ht="14.25">
      <c r="A60" s="74">
        <v>56</v>
      </c>
      <c r="B60" s="7"/>
      <c r="C60" s="5" t="s">
        <v>187</v>
      </c>
      <c r="D60" s="27">
        <v>8</v>
      </c>
      <c r="E60" s="27"/>
      <c r="F60" s="7" t="s">
        <v>10</v>
      </c>
      <c r="G60" s="28" t="s">
        <v>246</v>
      </c>
      <c r="H60" s="26" t="s">
        <v>243</v>
      </c>
      <c r="I60" s="369" t="s">
        <v>228</v>
      </c>
      <c r="J60" s="371"/>
      <c r="K60" s="10"/>
      <c r="L60" s="30">
        <v>185.78</v>
      </c>
      <c r="M60" s="69"/>
    </row>
    <row r="61" spans="1:13" ht="14.25">
      <c r="A61" s="74">
        <v>57</v>
      </c>
      <c r="B61" s="7"/>
      <c r="C61" s="5" t="s">
        <v>203</v>
      </c>
      <c r="D61" s="27">
        <v>34</v>
      </c>
      <c r="E61" s="27"/>
      <c r="F61" s="7" t="s">
        <v>10</v>
      </c>
      <c r="G61" s="28" t="s">
        <v>28</v>
      </c>
      <c r="H61" s="26" t="s">
        <v>243</v>
      </c>
      <c r="I61" s="70">
        <v>1849</v>
      </c>
      <c r="J61" s="7">
        <v>1182</v>
      </c>
      <c r="K61" s="10">
        <f t="shared" si="0"/>
        <v>667</v>
      </c>
      <c r="L61" s="30">
        <v>6.87</v>
      </c>
      <c r="M61" s="69">
        <f aca="true" t="shared" si="2" ref="M61:M66">K61-L61</f>
        <v>660.13</v>
      </c>
    </row>
    <row r="62" spans="1:13" ht="14.25">
      <c r="A62" s="73">
        <v>58</v>
      </c>
      <c r="B62" s="7"/>
      <c r="C62" s="5" t="s">
        <v>203</v>
      </c>
      <c r="D62" s="27" t="s">
        <v>38</v>
      </c>
      <c r="E62" s="27"/>
      <c r="F62" s="7" t="s">
        <v>10</v>
      </c>
      <c r="G62" s="28" t="s">
        <v>39</v>
      </c>
      <c r="H62" s="26" t="s">
        <v>243</v>
      </c>
      <c r="I62" s="70">
        <v>941</v>
      </c>
      <c r="J62" s="7">
        <v>623</v>
      </c>
      <c r="K62" s="10">
        <f t="shared" si="0"/>
        <v>318</v>
      </c>
      <c r="L62" s="30">
        <v>0</v>
      </c>
      <c r="M62" s="69">
        <f t="shared" si="2"/>
        <v>318</v>
      </c>
    </row>
    <row r="63" spans="1:13" ht="14.25">
      <c r="A63" s="74">
        <v>59</v>
      </c>
      <c r="B63" s="7"/>
      <c r="C63" s="5" t="s">
        <v>128</v>
      </c>
      <c r="D63" s="27">
        <v>76</v>
      </c>
      <c r="E63" s="27"/>
      <c r="F63" s="7" t="s">
        <v>10</v>
      </c>
      <c r="G63" s="28" t="s">
        <v>20</v>
      </c>
      <c r="H63" s="26" t="s">
        <v>243</v>
      </c>
      <c r="I63" s="369" t="s">
        <v>228</v>
      </c>
      <c r="J63" s="371"/>
      <c r="K63" s="10"/>
      <c r="L63" s="30"/>
      <c r="M63" s="69"/>
    </row>
    <row r="64" spans="1:13" ht="14.25">
      <c r="A64" s="74">
        <v>60</v>
      </c>
      <c r="B64" s="7"/>
      <c r="C64" s="5" t="s">
        <v>128</v>
      </c>
      <c r="D64" s="27">
        <v>5</v>
      </c>
      <c r="E64" s="27"/>
      <c r="F64" s="7" t="s">
        <v>10</v>
      </c>
      <c r="G64" s="28" t="s">
        <v>27</v>
      </c>
      <c r="H64" s="26" t="s">
        <v>243</v>
      </c>
      <c r="I64" s="70">
        <v>3600</v>
      </c>
      <c r="J64" s="7">
        <v>2358</v>
      </c>
      <c r="K64" s="10">
        <f t="shared" si="0"/>
        <v>1242</v>
      </c>
      <c r="L64" s="30">
        <v>152.75</v>
      </c>
      <c r="M64" s="69">
        <f t="shared" si="2"/>
        <v>1089.25</v>
      </c>
    </row>
    <row r="65" spans="1:13" ht="14.25">
      <c r="A65" s="73">
        <v>61</v>
      </c>
      <c r="B65" s="7"/>
      <c r="C65" s="5" t="s">
        <v>128</v>
      </c>
      <c r="D65" s="6">
        <v>10</v>
      </c>
      <c r="E65" s="6"/>
      <c r="F65" s="7" t="s">
        <v>10</v>
      </c>
      <c r="G65" s="40" t="s">
        <v>211</v>
      </c>
      <c r="H65" s="26" t="s">
        <v>243</v>
      </c>
      <c r="I65" s="70">
        <v>9846</v>
      </c>
      <c r="J65" s="4">
        <v>6452</v>
      </c>
      <c r="K65" s="10">
        <f t="shared" si="0"/>
        <v>3394</v>
      </c>
      <c r="L65" s="12">
        <v>13</v>
      </c>
      <c r="M65" s="69">
        <f t="shared" si="2"/>
        <v>3381</v>
      </c>
    </row>
    <row r="66" spans="1:13" ht="14.25">
      <c r="A66" s="74">
        <v>62</v>
      </c>
      <c r="B66" s="7"/>
      <c r="C66" s="5" t="s">
        <v>128</v>
      </c>
      <c r="D66" s="27">
        <v>38</v>
      </c>
      <c r="E66" s="27"/>
      <c r="F66" s="7" t="s">
        <v>10</v>
      </c>
      <c r="G66" s="28" t="s">
        <v>67</v>
      </c>
      <c r="H66" s="26" t="s">
        <v>243</v>
      </c>
      <c r="I66" s="70">
        <v>715</v>
      </c>
      <c r="J66" s="7">
        <v>466</v>
      </c>
      <c r="K66" s="10">
        <f t="shared" si="0"/>
        <v>249</v>
      </c>
      <c r="L66" s="30">
        <v>6.52</v>
      </c>
      <c r="M66" s="69">
        <f t="shared" si="2"/>
        <v>242.48</v>
      </c>
    </row>
    <row r="67" spans="1:13" ht="14.25">
      <c r="A67" s="74">
        <v>63</v>
      </c>
      <c r="B67" s="7"/>
      <c r="C67" s="5" t="s">
        <v>128</v>
      </c>
      <c r="D67" s="27">
        <v>50</v>
      </c>
      <c r="E67" s="27"/>
      <c r="F67" s="7" t="s">
        <v>10</v>
      </c>
      <c r="G67" s="28" t="s">
        <v>66</v>
      </c>
      <c r="H67" s="26" t="s">
        <v>243</v>
      </c>
      <c r="I67" s="369" t="s">
        <v>227</v>
      </c>
      <c r="J67" s="371"/>
      <c r="K67" s="10"/>
      <c r="L67" s="30"/>
      <c r="M67" s="69"/>
    </row>
    <row r="68" spans="1:13" ht="14.25">
      <c r="A68" s="73">
        <v>64</v>
      </c>
      <c r="B68" s="7"/>
      <c r="C68" s="5" t="s">
        <v>128</v>
      </c>
      <c r="D68" s="27">
        <v>71</v>
      </c>
      <c r="E68" s="27"/>
      <c r="F68" s="7" t="s">
        <v>10</v>
      </c>
      <c r="G68" s="28" t="s">
        <v>217</v>
      </c>
      <c r="H68" s="26" t="s">
        <v>243</v>
      </c>
      <c r="I68" s="70">
        <v>1399</v>
      </c>
      <c r="J68" s="7">
        <v>941</v>
      </c>
      <c r="K68" s="10">
        <f t="shared" si="0"/>
        <v>458</v>
      </c>
      <c r="L68" s="30">
        <v>103.21</v>
      </c>
      <c r="M68" s="69">
        <f>K68-L68</f>
        <v>354.79</v>
      </c>
    </row>
    <row r="69" spans="1:13" ht="14.25">
      <c r="A69" s="74">
        <v>65</v>
      </c>
      <c r="B69" s="7"/>
      <c r="C69" s="5" t="s">
        <v>128</v>
      </c>
      <c r="D69" s="27">
        <v>83</v>
      </c>
      <c r="E69" s="27"/>
      <c r="F69" s="7" t="s">
        <v>10</v>
      </c>
      <c r="G69" s="28" t="s">
        <v>129</v>
      </c>
      <c r="H69" s="26" t="s">
        <v>243</v>
      </c>
      <c r="I69" s="70">
        <v>1844</v>
      </c>
      <c r="J69" s="7">
        <v>1225</v>
      </c>
      <c r="K69" s="10">
        <f t="shared" si="0"/>
        <v>619</v>
      </c>
      <c r="L69" s="30">
        <v>19</v>
      </c>
      <c r="M69" s="69">
        <f aca="true" t="shared" si="3" ref="M69:M76">K69-L69</f>
        <v>600</v>
      </c>
    </row>
    <row r="70" spans="1:13" ht="14.25">
      <c r="A70" s="74">
        <v>66</v>
      </c>
      <c r="B70" s="7"/>
      <c r="C70" s="5" t="s">
        <v>128</v>
      </c>
      <c r="D70" s="27">
        <v>90</v>
      </c>
      <c r="E70" s="27"/>
      <c r="F70" s="7" t="s">
        <v>10</v>
      </c>
      <c r="G70" s="28" t="s">
        <v>137</v>
      </c>
      <c r="H70" s="26" t="s">
        <v>243</v>
      </c>
      <c r="I70" s="70">
        <v>1314</v>
      </c>
      <c r="J70" s="7">
        <v>835</v>
      </c>
      <c r="K70" s="10">
        <f>I70-J70</f>
        <v>479</v>
      </c>
      <c r="L70" s="30">
        <v>54.86</v>
      </c>
      <c r="M70" s="69">
        <f t="shared" si="3"/>
        <v>424.14</v>
      </c>
    </row>
    <row r="71" spans="1:13" ht="14.25">
      <c r="A71" s="73">
        <v>67</v>
      </c>
      <c r="B71" s="7"/>
      <c r="C71" s="5" t="s">
        <v>128</v>
      </c>
      <c r="D71" s="27">
        <v>12</v>
      </c>
      <c r="E71" s="27"/>
      <c r="F71" s="7" t="s">
        <v>10</v>
      </c>
      <c r="G71" s="28" t="s">
        <v>174</v>
      </c>
      <c r="H71" s="26" t="s">
        <v>243</v>
      </c>
      <c r="I71" s="70">
        <v>10501</v>
      </c>
      <c r="J71" s="7">
        <v>6803</v>
      </c>
      <c r="K71" s="10">
        <f>I71-J71</f>
        <v>3698</v>
      </c>
      <c r="L71" s="30">
        <v>0</v>
      </c>
      <c r="M71" s="69">
        <f t="shared" si="3"/>
        <v>3698</v>
      </c>
    </row>
    <row r="72" spans="1:13" ht="14.25">
      <c r="A72" s="74">
        <v>68</v>
      </c>
      <c r="B72" s="7"/>
      <c r="C72" s="5" t="s">
        <v>128</v>
      </c>
      <c r="D72" s="27">
        <v>96</v>
      </c>
      <c r="E72" s="27"/>
      <c r="F72" s="7" t="s">
        <v>10</v>
      </c>
      <c r="G72" s="28" t="s">
        <v>181</v>
      </c>
      <c r="H72" s="26" t="s">
        <v>243</v>
      </c>
      <c r="I72" s="70">
        <v>1208</v>
      </c>
      <c r="J72" s="7">
        <v>761</v>
      </c>
      <c r="K72" s="10">
        <f aca="true" t="shared" si="4" ref="K72:K92">I72-J72</f>
        <v>447</v>
      </c>
      <c r="L72" s="30">
        <v>56.59</v>
      </c>
      <c r="M72" s="69">
        <f t="shared" si="3"/>
        <v>390.40999999999997</v>
      </c>
    </row>
    <row r="73" spans="1:13" ht="15" customHeight="1">
      <c r="A73" s="74">
        <v>69</v>
      </c>
      <c r="B73" s="7"/>
      <c r="C73" s="5" t="s">
        <v>171</v>
      </c>
      <c r="D73" s="27">
        <v>78</v>
      </c>
      <c r="E73" s="27"/>
      <c r="F73" s="7" t="s">
        <v>10</v>
      </c>
      <c r="G73" s="28" t="s">
        <v>165</v>
      </c>
      <c r="H73" s="26" t="s">
        <v>243</v>
      </c>
      <c r="I73" s="70">
        <v>2861</v>
      </c>
      <c r="J73" s="7">
        <v>1691</v>
      </c>
      <c r="K73" s="10">
        <f t="shared" si="4"/>
        <v>1170</v>
      </c>
      <c r="L73" s="30">
        <v>216.763</v>
      </c>
      <c r="M73" s="69">
        <f t="shared" si="3"/>
        <v>953.237</v>
      </c>
    </row>
    <row r="74" spans="1:13" ht="14.25">
      <c r="A74" s="73">
        <v>70</v>
      </c>
      <c r="B74" s="7"/>
      <c r="C74" s="5" t="s">
        <v>171</v>
      </c>
      <c r="D74" s="27">
        <v>82</v>
      </c>
      <c r="E74" s="27"/>
      <c r="F74" s="7" t="s">
        <v>10</v>
      </c>
      <c r="G74" s="28" t="s">
        <v>166</v>
      </c>
      <c r="H74" s="26" t="s">
        <v>243</v>
      </c>
      <c r="I74" s="70">
        <v>3240</v>
      </c>
      <c r="J74" s="7">
        <v>2124</v>
      </c>
      <c r="K74" s="10">
        <f t="shared" si="4"/>
        <v>1116</v>
      </c>
      <c r="L74" s="30">
        <v>91.902</v>
      </c>
      <c r="M74" s="69">
        <f t="shared" si="3"/>
        <v>1024.098</v>
      </c>
    </row>
    <row r="75" spans="1:13" ht="14.25">
      <c r="A75" s="74">
        <v>71</v>
      </c>
      <c r="B75" s="7"/>
      <c r="C75" s="5" t="s">
        <v>171</v>
      </c>
      <c r="D75" s="27">
        <v>88</v>
      </c>
      <c r="E75" s="27"/>
      <c r="F75" s="7" t="s">
        <v>10</v>
      </c>
      <c r="G75" s="28" t="s">
        <v>167</v>
      </c>
      <c r="H75" s="26" t="s">
        <v>243</v>
      </c>
      <c r="I75" s="70">
        <v>2424</v>
      </c>
      <c r="J75" s="7">
        <v>1581</v>
      </c>
      <c r="K75" s="10">
        <f t="shared" si="4"/>
        <v>843</v>
      </c>
      <c r="L75" s="30">
        <v>0</v>
      </c>
      <c r="M75" s="69">
        <f t="shared" si="3"/>
        <v>843</v>
      </c>
    </row>
    <row r="76" spans="1:13" ht="14.25">
      <c r="A76" s="74">
        <v>72</v>
      </c>
      <c r="B76" s="7"/>
      <c r="C76" s="5" t="s">
        <v>171</v>
      </c>
      <c r="D76" s="27">
        <v>49</v>
      </c>
      <c r="E76" s="27"/>
      <c r="F76" s="7" t="s">
        <v>10</v>
      </c>
      <c r="G76" s="28" t="s">
        <v>185</v>
      </c>
      <c r="H76" s="26" t="s">
        <v>243</v>
      </c>
      <c r="I76" s="70">
        <v>1066</v>
      </c>
      <c r="J76" s="7">
        <v>701</v>
      </c>
      <c r="K76" s="10">
        <f t="shared" si="4"/>
        <v>365</v>
      </c>
      <c r="L76" s="30">
        <v>23.91</v>
      </c>
      <c r="M76" s="69">
        <f t="shared" si="3"/>
        <v>341.09</v>
      </c>
    </row>
    <row r="77" spans="1:13" ht="14.25">
      <c r="A77" s="73">
        <v>73</v>
      </c>
      <c r="B77" s="7"/>
      <c r="C77" s="5" t="s">
        <v>171</v>
      </c>
      <c r="D77" s="27">
        <v>61</v>
      </c>
      <c r="E77" s="27"/>
      <c r="F77" s="7" t="s">
        <v>10</v>
      </c>
      <c r="G77" s="28" t="s">
        <v>86</v>
      </c>
      <c r="H77" s="26" t="s">
        <v>243</v>
      </c>
      <c r="I77" s="369" t="s">
        <v>228</v>
      </c>
      <c r="J77" s="371"/>
      <c r="K77" s="10"/>
      <c r="L77" s="30"/>
      <c r="M77" s="69"/>
    </row>
    <row r="78" spans="1:13" ht="14.25">
      <c r="A78" s="74">
        <v>74</v>
      </c>
      <c r="B78" s="7"/>
      <c r="C78" s="5" t="s">
        <v>112</v>
      </c>
      <c r="D78" s="27" t="s">
        <v>74</v>
      </c>
      <c r="E78" s="27"/>
      <c r="F78" s="7" t="s">
        <v>10</v>
      </c>
      <c r="G78" s="28" t="s">
        <v>75</v>
      </c>
      <c r="H78" s="26" t="s">
        <v>243</v>
      </c>
      <c r="I78" s="369" t="s">
        <v>228</v>
      </c>
      <c r="J78" s="371"/>
      <c r="K78" s="10"/>
      <c r="L78" s="30">
        <v>0</v>
      </c>
      <c r="M78" s="69"/>
    </row>
    <row r="79" spans="1:13" ht="14.25">
      <c r="A79" s="74">
        <v>75</v>
      </c>
      <c r="B79" s="7"/>
      <c r="C79" s="5" t="s">
        <v>112</v>
      </c>
      <c r="D79" s="27" t="s">
        <v>76</v>
      </c>
      <c r="E79" s="27"/>
      <c r="F79" s="7" t="s">
        <v>10</v>
      </c>
      <c r="G79" s="28" t="s">
        <v>77</v>
      </c>
      <c r="H79" s="26" t="s">
        <v>243</v>
      </c>
      <c r="I79" s="21">
        <v>4988</v>
      </c>
      <c r="J79" s="7">
        <v>3260</v>
      </c>
      <c r="K79" s="10">
        <f t="shared" si="4"/>
        <v>1728</v>
      </c>
      <c r="L79" s="30">
        <v>0</v>
      </c>
      <c r="M79" s="69">
        <f>K79-L79</f>
        <v>1728</v>
      </c>
    </row>
    <row r="80" spans="1:13" ht="14.25">
      <c r="A80" s="73">
        <v>76</v>
      </c>
      <c r="B80" s="7"/>
      <c r="C80" s="5" t="s">
        <v>112</v>
      </c>
      <c r="D80" s="27">
        <v>63</v>
      </c>
      <c r="E80" s="27"/>
      <c r="F80" s="7" t="s">
        <v>10</v>
      </c>
      <c r="G80" s="28" t="s">
        <v>113</v>
      </c>
      <c r="H80" s="26" t="s">
        <v>243</v>
      </c>
      <c r="I80" s="369" t="s">
        <v>228</v>
      </c>
      <c r="J80" s="371"/>
      <c r="K80" s="10"/>
      <c r="L80" s="30">
        <v>55.054</v>
      </c>
      <c r="M80" s="69"/>
    </row>
    <row r="81" spans="1:13" ht="14.25">
      <c r="A81" s="74">
        <v>77</v>
      </c>
      <c r="B81" s="7"/>
      <c r="C81" s="5" t="s">
        <v>112</v>
      </c>
      <c r="D81" s="27">
        <v>43</v>
      </c>
      <c r="E81" s="27"/>
      <c r="F81" s="7" t="s">
        <v>10</v>
      </c>
      <c r="G81" s="28" t="s">
        <v>216</v>
      </c>
      <c r="H81" s="26" t="s">
        <v>243</v>
      </c>
      <c r="I81" s="21">
        <v>7180</v>
      </c>
      <c r="J81" s="71">
        <v>4662</v>
      </c>
      <c r="K81" s="10">
        <f t="shared" si="4"/>
        <v>2518</v>
      </c>
      <c r="L81" s="30">
        <v>35</v>
      </c>
      <c r="M81" s="69">
        <f>K81-L81</f>
        <v>2483</v>
      </c>
    </row>
    <row r="82" spans="1:13" ht="14.25">
      <c r="A82" s="74">
        <v>78</v>
      </c>
      <c r="B82" s="7"/>
      <c r="C82" s="5" t="s">
        <v>112</v>
      </c>
      <c r="D82" s="27">
        <v>47</v>
      </c>
      <c r="E82" s="27"/>
      <c r="F82" s="7" t="s">
        <v>10</v>
      </c>
      <c r="G82" s="28" t="s">
        <v>144</v>
      </c>
      <c r="H82" s="26" t="s">
        <v>243</v>
      </c>
      <c r="I82" s="70">
        <v>3896</v>
      </c>
      <c r="J82" s="7">
        <v>2645</v>
      </c>
      <c r="K82" s="10">
        <f t="shared" si="4"/>
        <v>1251</v>
      </c>
      <c r="L82" s="30">
        <v>16.69</v>
      </c>
      <c r="M82" s="69">
        <f aca="true" t="shared" si="5" ref="M82:M100">K82-L82</f>
        <v>1234.31</v>
      </c>
    </row>
    <row r="83" spans="1:13" ht="14.25">
      <c r="A83" s="73">
        <v>79</v>
      </c>
      <c r="B83" s="7"/>
      <c r="C83" s="5" t="s">
        <v>112</v>
      </c>
      <c r="D83" s="27">
        <v>30</v>
      </c>
      <c r="E83" s="27"/>
      <c r="F83" s="7" t="s">
        <v>10</v>
      </c>
      <c r="G83" s="28" t="s">
        <v>175</v>
      </c>
      <c r="H83" s="26" t="s">
        <v>243</v>
      </c>
      <c r="I83" s="70">
        <v>1853</v>
      </c>
      <c r="J83" s="7">
        <v>1225</v>
      </c>
      <c r="K83" s="10">
        <f t="shared" si="4"/>
        <v>628</v>
      </c>
      <c r="L83" s="30">
        <v>13.981</v>
      </c>
      <c r="M83" s="69">
        <f t="shared" si="5"/>
        <v>614.019</v>
      </c>
    </row>
    <row r="84" spans="1:13" ht="14.25">
      <c r="A84" s="74">
        <v>80</v>
      </c>
      <c r="B84" s="7"/>
      <c r="C84" s="5" t="s">
        <v>204</v>
      </c>
      <c r="D84" s="27">
        <v>28</v>
      </c>
      <c r="E84" s="27"/>
      <c r="F84" s="7" t="s">
        <v>10</v>
      </c>
      <c r="G84" s="28" t="s">
        <v>46</v>
      </c>
      <c r="H84" s="26" t="s">
        <v>243</v>
      </c>
      <c r="I84" s="70">
        <v>6960</v>
      </c>
      <c r="J84" s="7">
        <v>4574</v>
      </c>
      <c r="K84" s="10">
        <f t="shared" si="4"/>
        <v>2386</v>
      </c>
      <c r="L84" s="30">
        <v>13</v>
      </c>
      <c r="M84" s="69">
        <f t="shared" si="5"/>
        <v>2373</v>
      </c>
    </row>
    <row r="85" spans="1:13" ht="14.25" customHeight="1">
      <c r="A85" s="74">
        <v>81</v>
      </c>
      <c r="B85" s="7"/>
      <c r="C85" s="5" t="s">
        <v>204</v>
      </c>
      <c r="D85" s="27">
        <v>30</v>
      </c>
      <c r="E85" s="27"/>
      <c r="F85" s="7" t="s">
        <v>10</v>
      </c>
      <c r="G85" s="28" t="s">
        <v>11</v>
      </c>
      <c r="H85" s="26" t="s">
        <v>243</v>
      </c>
      <c r="I85" s="70">
        <v>26020</v>
      </c>
      <c r="J85" s="7">
        <v>25695</v>
      </c>
      <c r="K85" s="10">
        <f t="shared" si="4"/>
        <v>325</v>
      </c>
      <c r="L85" s="30">
        <v>119</v>
      </c>
      <c r="M85" s="69">
        <f t="shared" si="5"/>
        <v>206</v>
      </c>
    </row>
    <row r="86" spans="1:13" ht="15">
      <c r="A86" s="73">
        <v>82</v>
      </c>
      <c r="B86" s="41"/>
      <c r="C86" s="5" t="s">
        <v>204</v>
      </c>
      <c r="D86" s="27">
        <v>34</v>
      </c>
      <c r="E86" s="27"/>
      <c r="F86" s="7" t="s">
        <v>10</v>
      </c>
      <c r="G86" s="28" t="s">
        <v>81</v>
      </c>
      <c r="H86" s="26" t="s">
        <v>243</v>
      </c>
      <c r="I86" s="70">
        <v>2483</v>
      </c>
      <c r="J86" s="7">
        <v>1606</v>
      </c>
      <c r="K86" s="10">
        <f t="shared" si="4"/>
        <v>877</v>
      </c>
      <c r="L86" s="30">
        <v>0</v>
      </c>
      <c r="M86" s="69">
        <f t="shared" si="5"/>
        <v>877</v>
      </c>
    </row>
    <row r="87" spans="1:13" ht="14.25">
      <c r="A87" s="74">
        <v>83</v>
      </c>
      <c r="B87" s="7"/>
      <c r="C87" s="5" t="s">
        <v>204</v>
      </c>
      <c r="D87" s="27">
        <v>53</v>
      </c>
      <c r="E87" s="27"/>
      <c r="F87" s="7" t="s">
        <v>10</v>
      </c>
      <c r="G87" s="28" t="s">
        <v>52</v>
      </c>
      <c r="H87" s="26" t="s">
        <v>243</v>
      </c>
      <c r="I87" s="70">
        <v>1424</v>
      </c>
      <c r="J87" s="7">
        <v>987</v>
      </c>
      <c r="K87" s="10">
        <f t="shared" si="4"/>
        <v>437</v>
      </c>
      <c r="L87" s="30">
        <v>79.46</v>
      </c>
      <c r="M87" s="69">
        <f t="shared" si="5"/>
        <v>357.54</v>
      </c>
    </row>
    <row r="88" spans="1:13" ht="14.25">
      <c r="A88" s="74">
        <v>84</v>
      </c>
      <c r="B88" s="7"/>
      <c r="C88" s="13" t="s">
        <v>107</v>
      </c>
      <c r="D88" s="27">
        <v>1</v>
      </c>
      <c r="E88" s="27"/>
      <c r="F88" s="7" t="s">
        <v>10</v>
      </c>
      <c r="G88" s="28" t="s">
        <v>108</v>
      </c>
      <c r="H88" s="26" t="s">
        <v>243</v>
      </c>
      <c r="I88" s="70">
        <v>3771</v>
      </c>
      <c r="J88" s="7">
        <v>2354</v>
      </c>
      <c r="K88" s="10">
        <f t="shared" si="4"/>
        <v>1417</v>
      </c>
      <c r="L88" s="30">
        <v>0</v>
      </c>
      <c r="M88" s="69">
        <f t="shared" si="5"/>
        <v>1417</v>
      </c>
    </row>
    <row r="89" spans="1:13" ht="14.25">
      <c r="A89" s="73">
        <v>85</v>
      </c>
      <c r="B89" s="7"/>
      <c r="C89" s="13" t="s">
        <v>107</v>
      </c>
      <c r="D89" s="27">
        <v>5</v>
      </c>
      <c r="E89" s="27"/>
      <c r="F89" s="7" t="s">
        <v>10</v>
      </c>
      <c r="G89" s="28" t="s">
        <v>154</v>
      </c>
      <c r="H89" s="26" t="s">
        <v>243</v>
      </c>
      <c r="I89" s="70">
        <v>5162</v>
      </c>
      <c r="J89" s="7">
        <v>3432</v>
      </c>
      <c r="K89" s="10">
        <f t="shared" si="4"/>
        <v>1730</v>
      </c>
      <c r="L89" s="30">
        <v>0</v>
      </c>
      <c r="M89" s="69">
        <f t="shared" si="5"/>
        <v>1730</v>
      </c>
    </row>
    <row r="90" spans="1:13" ht="14.25">
      <c r="A90" s="74">
        <v>86</v>
      </c>
      <c r="B90" s="7"/>
      <c r="C90" s="13" t="s">
        <v>168</v>
      </c>
      <c r="D90" s="27" t="s">
        <v>161</v>
      </c>
      <c r="E90" s="27"/>
      <c r="F90" s="7" t="s">
        <v>10</v>
      </c>
      <c r="G90" s="28" t="s">
        <v>162</v>
      </c>
      <c r="H90" s="26" t="s">
        <v>243</v>
      </c>
      <c r="I90" s="70">
        <v>1241</v>
      </c>
      <c r="J90" s="7">
        <v>803</v>
      </c>
      <c r="K90" s="10">
        <f t="shared" si="4"/>
        <v>438</v>
      </c>
      <c r="L90" s="30">
        <v>18.75</v>
      </c>
      <c r="M90" s="69">
        <f t="shared" si="5"/>
        <v>419.25</v>
      </c>
    </row>
    <row r="91" spans="1:13" ht="14.25">
      <c r="A91" s="74">
        <v>87</v>
      </c>
      <c r="B91" s="7"/>
      <c r="C91" s="13" t="s">
        <v>168</v>
      </c>
      <c r="D91" s="27">
        <v>5</v>
      </c>
      <c r="E91" s="27"/>
      <c r="F91" s="7" t="s">
        <v>10</v>
      </c>
      <c r="G91" s="28" t="s">
        <v>186</v>
      </c>
      <c r="H91" s="26" t="s">
        <v>243</v>
      </c>
      <c r="I91" s="70">
        <v>705</v>
      </c>
      <c r="J91" s="7">
        <v>466</v>
      </c>
      <c r="K91" s="10">
        <f t="shared" si="4"/>
        <v>239</v>
      </c>
      <c r="L91" s="30">
        <v>5</v>
      </c>
      <c r="M91" s="69">
        <f t="shared" si="5"/>
        <v>234</v>
      </c>
    </row>
    <row r="92" spans="1:13" ht="14.25">
      <c r="A92" s="73">
        <v>88</v>
      </c>
      <c r="B92" s="7"/>
      <c r="C92" s="5" t="s">
        <v>126</v>
      </c>
      <c r="D92" s="27">
        <v>74</v>
      </c>
      <c r="E92" s="27"/>
      <c r="F92" s="7" t="s">
        <v>10</v>
      </c>
      <c r="G92" s="28" t="s">
        <v>33</v>
      </c>
      <c r="H92" s="26" t="s">
        <v>243</v>
      </c>
      <c r="I92" s="70">
        <v>944</v>
      </c>
      <c r="J92" s="7">
        <v>589</v>
      </c>
      <c r="K92" s="10">
        <f t="shared" si="4"/>
        <v>355</v>
      </c>
      <c r="L92" s="30">
        <v>51.76</v>
      </c>
      <c r="M92" s="69">
        <f t="shared" si="5"/>
        <v>303.24</v>
      </c>
    </row>
    <row r="93" spans="1:13" ht="14.25">
      <c r="A93" s="74">
        <v>89</v>
      </c>
      <c r="B93" s="7"/>
      <c r="C93" s="5" t="s">
        <v>126</v>
      </c>
      <c r="D93" s="27">
        <v>22</v>
      </c>
      <c r="E93" s="27"/>
      <c r="F93" s="7" t="s">
        <v>10</v>
      </c>
      <c r="G93" s="28" t="s">
        <v>49</v>
      </c>
      <c r="H93" s="26" t="s">
        <v>243</v>
      </c>
      <c r="I93" s="70">
        <v>1576</v>
      </c>
      <c r="J93" s="7">
        <v>1024</v>
      </c>
      <c r="K93" s="10">
        <f>I93-J93</f>
        <v>552</v>
      </c>
      <c r="L93" s="30">
        <v>32.294</v>
      </c>
      <c r="M93" s="69">
        <f t="shared" si="5"/>
        <v>519.706</v>
      </c>
    </row>
    <row r="94" spans="1:13" ht="14.25">
      <c r="A94" s="74">
        <v>90</v>
      </c>
      <c r="B94" s="7"/>
      <c r="C94" s="5" t="s">
        <v>126</v>
      </c>
      <c r="D94" s="27">
        <v>26</v>
      </c>
      <c r="E94" s="27"/>
      <c r="F94" s="7" t="s">
        <v>10</v>
      </c>
      <c r="G94" s="28" t="s">
        <v>50</v>
      </c>
      <c r="H94" s="26" t="s">
        <v>243</v>
      </c>
      <c r="I94" s="70">
        <v>1109</v>
      </c>
      <c r="J94" s="7">
        <v>701</v>
      </c>
      <c r="K94" s="10">
        <f aca="true" t="shared" si="6" ref="K94:K117">I94-J94</f>
        <v>408</v>
      </c>
      <c r="L94" s="30">
        <v>37.037</v>
      </c>
      <c r="M94" s="69">
        <f t="shared" si="5"/>
        <v>370.963</v>
      </c>
    </row>
    <row r="95" spans="1:13" ht="14.25">
      <c r="A95" s="73">
        <v>91</v>
      </c>
      <c r="B95" s="7"/>
      <c r="C95" s="5" t="s">
        <v>126</v>
      </c>
      <c r="D95" s="27" t="s">
        <v>57</v>
      </c>
      <c r="E95" s="27"/>
      <c r="F95" s="7" t="s">
        <v>10</v>
      </c>
      <c r="G95" s="28" t="s">
        <v>58</v>
      </c>
      <c r="H95" s="26" t="s">
        <v>243</v>
      </c>
      <c r="I95" s="70">
        <v>2952</v>
      </c>
      <c r="J95" s="7">
        <v>1795</v>
      </c>
      <c r="K95" s="10">
        <f t="shared" si="6"/>
        <v>1157</v>
      </c>
      <c r="L95" s="30">
        <v>0</v>
      </c>
      <c r="M95" s="69">
        <f t="shared" si="5"/>
        <v>1157</v>
      </c>
    </row>
    <row r="96" spans="1:13" ht="14.25">
      <c r="A96" s="74">
        <v>92</v>
      </c>
      <c r="B96" s="7"/>
      <c r="C96" s="5" t="s">
        <v>126</v>
      </c>
      <c r="D96" s="27">
        <v>35</v>
      </c>
      <c r="E96" s="27"/>
      <c r="F96" s="7" t="s">
        <v>10</v>
      </c>
      <c r="G96" s="28" t="s">
        <v>59</v>
      </c>
      <c r="H96" s="26" t="s">
        <v>243</v>
      </c>
      <c r="I96" s="70">
        <v>1790</v>
      </c>
      <c r="J96" s="7">
        <v>1183</v>
      </c>
      <c r="K96" s="10">
        <f t="shared" si="6"/>
        <v>607</v>
      </c>
      <c r="L96" s="30">
        <v>84.33</v>
      </c>
      <c r="M96" s="69">
        <f t="shared" si="5"/>
        <v>522.67</v>
      </c>
    </row>
    <row r="97" spans="1:13" ht="14.25">
      <c r="A97" s="74">
        <v>93</v>
      </c>
      <c r="B97" s="7"/>
      <c r="C97" s="5" t="s">
        <v>126</v>
      </c>
      <c r="D97" s="27">
        <v>10</v>
      </c>
      <c r="E97" s="27"/>
      <c r="F97" s="7" t="s">
        <v>10</v>
      </c>
      <c r="G97" s="28" t="s">
        <v>127</v>
      </c>
      <c r="H97" s="26" t="s">
        <v>243</v>
      </c>
      <c r="I97" s="70">
        <v>2297</v>
      </c>
      <c r="J97" s="7">
        <v>1527</v>
      </c>
      <c r="K97" s="10">
        <f t="shared" si="6"/>
        <v>770</v>
      </c>
      <c r="L97" s="30">
        <v>14</v>
      </c>
      <c r="M97" s="69">
        <f t="shared" si="5"/>
        <v>756</v>
      </c>
    </row>
    <row r="98" spans="1:13" ht="14.25">
      <c r="A98" s="73">
        <v>94</v>
      </c>
      <c r="B98" s="7"/>
      <c r="C98" s="5" t="s">
        <v>126</v>
      </c>
      <c r="D98" s="27">
        <v>11</v>
      </c>
      <c r="E98" s="27"/>
      <c r="F98" s="7" t="s">
        <v>10</v>
      </c>
      <c r="G98" s="28" t="s">
        <v>56</v>
      </c>
      <c r="H98" s="26" t="s">
        <v>243</v>
      </c>
      <c r="I98" s="70">
        <v>2499</v>
      </c>
      <c r="J98" s="7">
        <v>1632</v>
      </c>
      <c r="K98" s="10">
        <f t="shared" si="6"/>
        <v>867</v>
      </c>
      <c r="L98" s="30">
        <v>39</v>
      </c>
      <c r="M98" s="69">
        <f t="shared" si="5"/>
        <v>828</v>
      </c>
    </row>
    <row r="99" spans="1:13" ht="15" customHeight="1">
      <c r="A99" s="74">
        <v>95</v>
      </c>
      <c r="B99" s="7"/>
      <c r="C99" s="5" t="s">
        <v>126</v>
      </c>
      <c r="D99" s="27" t="s">
        <v>151</v>
      </c>
      <c r="E99" s="27"/>
      <c r="F99" s="7" t="s">
        <v>10</v>
      </c>
      <c r="G99" s="28" t="s">
        <v>152</v>
      </c>
      <c r="H99" s="26" t="s">
        <v>243</v>
      </c>
      <c r="I99" s="70">
        <v>3796</v>
      </c>
      <c r="J99" s="7">
        <v>2372</v>
      </c>
      <c r="K99" s="10">
        <f t="shared" si="6"/>
        <v>1424</v>
      </c>
      <c r="L99" s="30">
        <v>0</v>
      </c>
      <c r="M99" s="69">
        <f t="shared" si="5"/>
        <v>1424</v>
      </c>
    </row>
    <row r="100" spans="1:13" ht="14.25">
      <c r="A100" s="74">
        <v>96</v>
      </c>
      <c r="B100" s="7"/>
      <c r="C100" s="5" t="s">
        <v>126</v>
      </c>
      <c r="D100" s="27" t="s">
        <v>159</v>
      </c>
      <c r="E100" s="27"/>
      <c r="F100" s="7" t="s">
        <v>10</v>
      </c>
      <c r="G100" s="28" t="s">
        <v>160</v>
      </c>
      <c r="H100" s="26" t="s">
        <v>243</v>
      </c>
      <c r="I100" s="70">
        <v>4111</v>
      </c>
      <c r="J100" s="7">
        <v>2664</v>
      </c>
      <c r="K100" s="10">
        <f t="shared" si="6"/>
        <v>1447</v>
      </c>
      <c r="L100" s="30">
        <v>16.38</v>
      </c>
      <c r="M100" s="69">
        <f t="shared" si="5"/>
        <v>1430.62</v>
      </c>
    </row>
    <row r="101" spans="1:13" ht="14.25">
      <c r="A101" s="73">
        <v>97</v>
      </c>
      <c r="B101" s="7"/>
      <c r="C101" s="5" t="s">
        <v>126</v>
      </c>
      <c r="D101" s="27">
        <v>63</v>
      </c>
      <c r="E101" s="27"/>
      <c r="F101" s="7" t="s">
        <v>10</v>
      </c>
      <c r="G101" s="28" t="s">
        <v>48</v>
      </c>
      <c r="H101" s="26" t="s">
        <v>243</v>
      </c>
      <c r="I101" s="369" t="s">
        <v>227</v>
      </c>
      <c r="J101" s="371"/>
      <c r="K101" s="10"/>
      <c r="L101" s="30"/>
      <c r="M101" s="69"/>
    </row>
    <row r="102" spans="1:13" ht="14.25">
      <c r="A102" s="74">
        <v>98</v>
      </c>
      <c r="B102" s="7"/>
      <c r="C102" s="13" t="s">
        <v>117</v>
      </c>
      <c r="D102" s="27">
        <v>3</v>
      </c>
      <c r="E102" s="27"/>
      <c r="F102" s="7" t="s">
        <v>10</v>
      </c>
      <c r="G102" s="28" t="s">
        <v>89</v>
      </c>
      <c r="H102" s="26" t="s">
        <v>243</v>
      </c>
      <c r="I102" s="70">
        <v>3633</v>
      </c>
      <c r="J102" s="7">
        <v>2471</v>
      </c>
      <c r="K102" s="10">
        <f t="shared" si="6"/>
        <v>1162</v>
      </c>
      <c r="L102" s="30">
        <v>6.64</v>
      </c>
      <c r="M102" s="69">
        <f>K102-L102</f>
        <v>1155.36</v>
      </c>
    </row>
    <row r="103" spans="1:13" ht="14.25">
      <c r="A103" s="74">
        <v>99</v>
      </c>
      <c r="B103" s="7"/>
      <c r="C103" s="13" t="s">
        <v>117</v>
      </c>
      <c r="D103" s="27">
        <v>15</v>
      </c>
      <c r="E103" s="27"/>
      <c r="F103" s="7" t="s">
        <v>10</v>
      </c>
      <c r="G103" s="28" t="s">
        <v>34</v>
      </c>
      <c r="H103" s="26" t="s">
        <v>243</v>
      </c>
      <c r="I103" s="70">
        <v>1025</v>
      </c>
      <c r="J103" s="7">
        <v>637</v>
      </c>
      <c r="K103" s="10">
        <f t="shared" si="6"/>
        <v>388</v>
      </c>
      <c r="L103" s="30">
        <v>23.83</v>
      </c>
      <c r="M103" s="69">
        <f aca="true" t="shared" si="7" ref="M103:M139">K103-L103</f>
        <v>364.17</v>
      </c>
    </row>
    <row r="104" spans="1:13" ht="14.25">
      <c r="A104" s="73">
        <v>100</v>
      </c>
      <c r="B104" s="7"/>
      <c r="C104" s="13" t="s">
        <v>117</v>
      </c>
      <c r="D104" s="27">
        <v>9</v>
      </c>
      <c r="E104" s="27"/>
      <c r="F104" s="7" t="s">
        <v>10</v>
      </c>
      <c r="G104" s="28" t="s">
        <v>51</v>
      </c>
      <c r="H104" s="26" t="s">
        <v>243</v>
      </c>
      <c r="I104" s="70">
        <v>3477</v>
      </c>
      <c r="J104" s="7">
        <v>2233</v>
      </c>
      <c r="K104" s="10">
        <f t="shared" si="6"/>
        <v>1244</v>
      </c>
      <c r="L104" s="30">
        <v>36.134</v>
      </c>
      <c r="M104" s="69">
        <f t="shared" si="7"/>
        <v>1207.866</v>
      </c>
    </row>
    <row r="105" spans="1:13" ht="14.25">
      <c r="A105" s="74">
        <v>101</v>
      </c>
      <c r="B105" s="7"/>
      <c r="C105" s="13" t="s">
        <v>117</v>
      </c>
      <c r="D105" s="27">
        <v>32</v>
      </c>
      <c r="E105" s="27"/>
      <c r="F105" s="7" t="s">
        <v>10</v>
      </c>
      <c r="G105" s="28" t="s">
        <v>68</v>
      </c>
      <c r="H105" s="26" t="s">
        <v>243</v>
      </c>
      <c r="I105" s="70">
        <v>2180</v>
      </c>
      <c r="J105" s="7">
        <v>1434</v>
      </c>
      <c r="K105" s="10">
        <f t="shared" si="6"/>
        <v>746</v>
      </c>
      <c r="L105" s="30">
        <v>12.015</v>
      </c>
      <c r="M105" s="69">
        <f t="shared" si="7"/>
        <v>733.985</v>
      </c>
    </row>
    <row r="106" spans="1:13" ht="14.25">
      <c r="A106" s="74">
        <v>102</v>
      </c>
      <c r="B106" s="7"/>
      <c r="C106" s="13" t="s">
        <v>117</v>
      </c>
      <c r="D106" s="27">
        <v>36</v>
      </c>
      <c r="E106" s="27"/>
      <c r="F106" s="7" t="s">
        <v>10</v>
      </c>
      <c r="G106" s="28" t="s">
        <v>69</v>
      </c>
      <c r="H106" s="26" t="s">
        <v>243</v>
      </c>
      <c r="I106" s="70">
        <v>1871</v>
      </c>
      <c r="J106" s="7">
        <v>1240</v>
      </c>
      <c r="K106" s="10">
        <f t="shared" si="6"/>
        <v>631</v>
      </c>
      <c r="L106" s="30">
        <v>50.323</v>
      </c>
      <c r="M106" s="69">
        <f t="shared" si="7"/>
        <v>580.677</v>
      </c>
    </row>
    <row r="107" spans="1:13" ht="14.25">
      <c r="A107" s="73">
        <v>103</v>
      </c>
      <c r="B107" s="7"/>
      <c r="C107" s="13" t="s">
        <v>117</v>
      </c>
      <c r="D107" s="27">
        <v>33</v>
      </c>
      <c r="E107" s="27"/>
      <c r="F107" s="7" t="s">
        <v>10</v>
      </c>
      <c r="G107" s="28" t="s">
        <v>79</v>
      </c>
      <c r="H107" s="26" t="s">
        <v>243</v>
      </c>
      <c r="I107" s="70">
        <v>2378</v>
      </c>
      <c r="J107" s="7">
        <v>1455</v>
      </c>
      <c r="K107" s="10">
        <f t="shared" si="6"/>
        <v>923</v>
      </c>
      <c r="L107" s="30">
        <v>60.53</v>
      </c>
      <c r="M107" s="69">
        <f t="shared" si="7"/>
        <v>862.47</v>
      </c>
    </row>
    <row r="108" spans="1:13" ht="14.25">
      <c r="A108" s="74">
        <v>104</v>
      </c>
      <c r="B108" s="7"/>
      <c r="C108" s="13" t="s">
        <v>117</v>
      </c>
      <c r="D108" s="27">
        <v>31</v>
      </c>
      <c r="E108" s="27"/>
      <c r="F108" s="7" t="s">
        <v>10</v>
      </c>
      <c r="G108" s="28" t="s">
        <v>80</v>
      </c>
      <c r="H108" s="26" t="s">
        <v>243</v>
      </c>
      <c r="I108" s="70">
        <v>1386</v>
      </c>
      <c r="J108" s="7">
        <v>876</v>
      </c>
      <c r="K108" s="10">
        <f t="shared" si="6"/>
        <v>510</v>
      </c>
      <c r="L108" s="30">
        <v>0</v>
      </c>
      <c r="M108" s="69">
        <f t="shared" si="7"/>
        <v>510</v>
      </c>
    </row>
    <row r="109" spans="1:13" ht="14.25">
      <c r="A109" s="74">
        <v>105</v>
      </c>
      <c r="B109" s="7"/>
      <c r="C109" s="13" t="s">
        <v>117</v>
      </c>
      <c r="D109" s="27">
        <v>25</v>
      </c>
      <c r="E109" s="27"/>
      <c r="F109" s="7" t="s">
        <v>10</v>
      </c>
      <c r="G109" s="28" t="s">
        <v>118</v>
      </c>
      <c r="H109" s="26" t="s">
        <v>243</v>
      </c>
      <c r="I109" s="70">
        <v>3164</v>
      </c>
      <c r="J109" s="7">
        <v>2007</v>
      </c>
      <c r="K109" s="10">
        <f t="shared" si="6"/>
        <v>1157</v>
      </c>
      <c r="L109" s="30">
        <v>27</v>
      </c>
      <c r="M109" s="69">
        <f t="shared" si="7"/>
        <v>1130</v>
      </c>
    </row>
    <row r="110" spans="1:13" ht="14.25">
      <c r="A110" s="73">
        <v>106</v>
      </c>
      <c r="B110" s="7"/>
      <c r="C110" s="13" t="s">
        <v>117</v>
      </c>
      <c r="D110" s="27" t="s">
        <v>131</v>
      </c>
      <c r="E110" s="27"/>
      <c r="F110" s="7" t="s">
        <v>10</v>
      </c>
      <c r="G110" s="28" t="s">
        <v>132</v>
      </c>
      <c r="H110" s="26" t="s">
        <v>243</v>
      </c>
      <c r="I110" s="70">
        <v>2369</v>
      </c>
      <c r="J110" s="7">
        <v>1500</v>
      </c>
      <c r="K110" s="10">
        <f t="shared" si="6"/>
        <v>869</v>
      </c>
      <c r="L110" s="30">
        <v>0</v>
      </c>
      <c r="M110" s="69">
        <f t="shared" si="7"/>
        <v>869</v>
      </c>
    </row>
    <row r="111" spans="1:13" ht="14.25">
      <c r="A111" s="74">
        <v>107</v>
      </c>
      <c r="B111" s="7"/>
      <c r="C111" s="13" t="s">
        <v>117</v>
      </c>
      <c r="D111" s="27">
        <v>35</v>
      </c>
      <c r="E111" s="27"/>
      <c r="F111" s="7" t="s">
        <v>10</v>
      </c>
      <c r="G111" s="28" t="s">
        <v>136</v>
      </c>
      <c r="H111" s="26" t="s">
        <v>243</v>
      </c>
      <c r="I111" s="70">
        <v>2649</v>
      </c>
      <c r="J111" s="7">
        <v>1745</v>
      </c>
      <c r="K111" s="10">
        <f t="shared" si="6"/>
        <v>904</v>
      </c>
      <c r="L111" s="30">
        <v>0</v>
      </c>
      <c r="M111" s="69">
        <f t="shared" si="7"/>
        <v>904</v>
      </c>
    </row>
    <row r="112" spans="1:13" ht="14.25">
      <c r="A112" s="74">
        <v>108</v>
      </c>
      <c r="B112" s="7"/>
      <c r="C112" s="13" t="s">
        <v>117</v>
      </c>
      <c r="D112" s="27">
        <v>37</v>
      </c>
      <c r="E112" s="27"/>
      <c r="F112" s="7" t="s">
        <v>10</v>
      </c>
      <c r="G112" s="28" t="s">
        <v>78</v>
      </c>
      <c r="H112" s="26" t="s">
        <v>243</v>
      </c>
      <c r="I112" s="70">
        <v>3487</v>
      </c>
      <c r="J112" s="7">
        <v>2435</v>
      </c>
      <c r="K112" s="10">
        <f t="shared" si="6"/>
        <v>1052</v>
      </c>
      <c r="L112" s="30">
        <v>37</v>
      </c>
      <c r="M112" s="69">
        <f t="shared" si="7"/>
        <v>1015</v>
      </c>
    </row>
    <row r="113" spans="1:13" ht="14.25">
      <c r="A113" s="73">
        <v>109</v>
      </c>
      <c r="B113" s="7"/>
      <c r="C113" s="13" t="s">
        <v>117</v>
      </c>
      <c r="D113" s="27">
        <v>5</v>
      </c>
      <c r="E113" s="27"/>
      <c r="F113" s="7" t="s">
        <v>10</v>
      </c>
      <c r="G113" s="28" t="s">
        <v>141</v>
      </c>
      <c r="H113" s="26" t="s">
        <v>243</v>
      </c>
      <c r="I113" s="70">
        <v>3178</v>
      </c>
      <c r="J113" s="7">
        <v>2134</v>
      </c>
      <c r="K113" s="10">
        <f t="shared" si="6"/>
        <v>1044</v>
      </c>
      <c r="L113" s="30">
        <v>108.2</v>
      </c>
      <c r="M113" s="69">
        <f t="shared" si="7"/>
        <v>935.8</v>
      </c>
    </row>
    <row r="114" spans="1:13" ht="14.25" customHeight="1">
      <c r="A114" s="74">
        <v>110</v>
      </c>
      <c r="B114" s="7"/>
      <c r="C114" s="13" t="s">
        <v>117</v>
      </c>
      <c r="D114" s="27">
        <v>7</v>
      </c>
      <c r="E114" s="27"/>
      <c r="F114" s="7" t="s">
        <v>10</v>
      </c>
      <c r="G114" s="28" t="s">
        <v>142</v>
      </c>
      <c r="H114" s="26" t="s">
        <v>243</v>
      </c>
      <c r="I114" s="70">
        <v>8119</v>
      </c>
      <c r="J114" s="7">
        <v>5328</v>
      </c>
      <c r="K114" s="10">
        <f t="shared" si="6"/>
        <v>2791</v>
      </c>
      <c r="L114" s="30">
        <v>0</v>
      </c>
      <c r="M114" s="69">
        <f t="shared" si="7"/>
        <v>2791</v>
      </c>
    </row>
    <row r="115" spans="1:13" ht="14.25" customHeight="1">
      <c r="A115" s="74">
        <v>111</v>
      </c>
      <c r="B115" s="7"/>
      <c r="C115" s="13" t="s">
        <v>117</v>
      </c>
      <c r="D115" s="27">
        <v>10</v>
      </c>
      <c r="E115" s="27"/>
      <c r="F115" s="7" t="s">
        <v>10</v>
      </c>
      <c r="G115" s="28" t="s">
        <v>43</v>
      </c>
      <c r="H115" s="26" t="s">
        <v>243</v>
      </c>
      <c r="I115" s="70">
        <v>4960</v>
      </c>
      <c r="J115" s="7">
        <v>3210</v>
      </c>
      <c r="K115" s="10">
        <f t="shared" si="6"/>
        <v>1750</v>
      </c>
      <c r="L115" s="30">
        <v>0</v>
      </c>
      <c r="M115" s="69">
        <f t="shared" si="7"/>
        <v>1750</v>
      </c>
    </row>
    <row r="116" spans="1:13" ht="14.25">
      <c r="A116" s="73">
        <v>112</v>
      </c>
      <c r="B116" s="7"/>
      <c r="C116" s="13" t="s">
        <v>117</v>
      </c>
      <c r="D116" s="27" t="s">
        <v>183</v>
      </c>
      <c r="E116" s="27"/>
      <c r="F116" s="7" t="s">
        <v>10</v>
      </c>
      <c r="G116" s="28" t="s">
        <v>184</v>
      </c>
      <c r="H116" s="26" t="s">
        <v>243</v>
      </c>
      <c r="I116" s="70">
        <v>3035</v>
      </c>
      <c r="J116" s="7">
        <v>1986</v>
      </c>
      <c r="K116" s="10">
        <f t="shared" si="6"/>
        <v>1049</v>
      </c>
      <c r="L116" s="30">
        <v>0</v>
      </c>
      <c r="M116" s="69">
        <f t="shared" si="7"/>
        <v>1049</v>
      </c>
    </row>
    <row r="117" spans="1:13" ht="14.25">
      <c r="A117" s="74">
        <v>113</v>
      </c>
      <c r="B117" s="7"/>
      <c r="C117" s="31" t="s">
        <v>114</v>
      </c>
      <c r="D117" s="27">
        <v>5</v>
      </c>
      <c r="E117" s="27"/>
      <c r="F117" s="7" t="s">
        <v>10</v>
      </c>
      <c r="G117" s="28" t="s">
        <v>232</v>
      </c>
      <c r="H117" s="26" t="s">
        <v>243</v>
      </c>
      <c r="I117" s="70">
        <v>3137</v>
      </c>
      <c r="J117" s="7">
        <v>2051</v>
      </c>
      <c r="K117" s="10">
        <f t="shared" si="6"/>
        <v>1086</v>
      </c>
      <c r="L117" s="30">
        <v>200</v>
      </c>
      <c r="M117" s="69">
        <f t="shared" si="7"/>
        <v>886</v>
      </c>
    </row>
    <row r="118" spans="1:13" ht="14.25">
      <c r="A118" s="74">
        <v>114</v>
      </c>
      <c r="B118" s="7"/>
      <c r="C118" s="31" t="s">
        <v>114</v>
      </c>
      <c r="D118" s="27">
        <v>51</v>
      </c>
      <c r="E118" s="27"/>
      <c r="F118" s="7" t="s">
        <v>10</v>
      </c>
      <c r="G118" s="28" t="s">
        <v>88</v>
      </c>
      <c r="H118" s="26" t="s">
        <v>243</v>
      </c>
      <c r="I118" s="70">
        <v>1498</v>
      </c>
      <c r="J118" s="7">
        <v>958</v>
      </c>
      <c r="K118" s="10">
        <f>I118-J118</f>
        <v>540</v>
      </c>
      <c r="L118" s="30">
        <v>24</v>
      </c>
      <c r="M118" s="69">
        <f t="shared" si="7"/>
        <v>516</v>
      </c>
    </row>
    <row r="119" spans="1:13" ht="14.25">
      <c r="A119" s="73">
        <v>115</v>
      </c>
      <c r="B119" s="7"/>
      <c r="C119" s="31" t="s">
        <v>114</v>
      </c>
      <c r="D119" s="27">
        <v>18</v>
      </c>
      <c r="E119" s="27"/>
      <c r="F119" s="7" t="s">
        <v>10</v>
      </c>
      <c r="G119" s="28" t="s">
        <v>115</v>
      </c>
      <c r="H119" s="26" t="s">
        <v>243</v>
      </c>
      <c r="I119" s="70">
        <v>4101</v>
      </c>
      <c r="J119" s="7">
        <v>2678</v>
      </c>
      <c r="K119" s="10">
        <f aca="true" t="shared" si="8" ref="K119:K128">I119-J119</f>
        <v>1423</v>
      </c>
      <c r="L119" s="30">
        <v>0</v>
      </c>
      <c r="M119" s="69">
        <f t="shared" si="7"/>
        <v>1423</v>
      </c>
    </row>
    <row r="120" spans="1:13" ht="15.75" customHeight="1">
      <c r="A120" s="74">
        <v>116</v>
      </c>
      <c r="B120" s="7"/>
      <c r="C120" s="31" t="s">
        <v>114</v>
      </c>
      <c r="D120" s="27">
        <v>16</v>
      </c>
      <c r="E120" s="27"/>
      <c r="F120" s="7" t="s">
        <v>10</v>
      </c>
      <c r="G120" s="28" t="s">
        <v>116</v>
      </c>
      <c r="H120" s="26" t="s">
        <v>243</v>
      </c>
      <c r="I120" s="70">
        <v>2849</v>
      </c>
      <c r="J120" s="7">
        <v>1833</v>
      </c>
      <c r="K120" s="10">
        <f t="shared" si="8"/>
        <v>1016</v>
      </c>
      <c r="L120" s="30">
        <v>16.163</v>
      </c>
      <c r="M120" s="69">
        <f t="shared" si="7"/>
        <v>999.837</v>
      </c>
    </row>
    <row r="121" spans="1:13" ht="14.25">
      <c r="A121" s="74">
        <v>117</v>
      </c>
      <c r="B121" s="7"/>
      <c r="C121" s="31" t="s">
        <v>114</v>
      </c>
      <c r="D121" s="27">
        <v>13</v>
      </c>
      <c r="E121" s="27"/>
      <c r="F121" s="7" t="s">
        <v>10</v>
      </c>
      <c r="G121" s="28" t="s">
        <v>139</v>
      </c>
      <c r="H121" s="26" t="s">
        <v>243</v>
      </c>
      <c r="I121" s="70">
        <v>4044</v>
      </c>
      <c r="J121" s="7">
        <v>2631</v>
      </c>
      <c r="K121" s="10">
        <f t="shared" si="8"/>
        <v>1413</v>
      </c>
      <c r="L121" s="30">
        <v>24</v>
      </c>
      <c r="M121" s="69">
        <f t="shared" si="7"/>
        <v>1389</v>
      </c>
    </row>
    <row r="122" spans="1:13" ht="14.25">
      <c r="A122" s="73">
        <v>118</v>
      </c>
      <c r="B122" s="7"/>
      <c r="C122" s="31" t="s">
        <v>114</v>
      </c>
      <c r="D122" s="27" t="s">
        <v>145</v>
      </c>
      <c r="E122" s="27"/>
      <c r="F122" s="7" t="s">
        <v>10</v>
      </c>
      <c r="G122" s="28" t="s">
        <v>146</v>
      </c>
      <c r="H122" s="26" t="s">
        <v>243</v>
      </c>
      <c r="I122" s="70">
        <v>1390</v>
      </c>
      <c r="J122" s="7">
        <v>833</v>
      </c>
      <c r="K122" s="10">
        <f t="shared" si="8"/>
        <v>557</v>
      </c>
      <c r="L122" s="30">
        <v>0</v>
      </c>
      <c r="M122" s="69">
        <f t="shared" si="7"/>
        <v>557</v>
      </c>
    </row>
    <row r="123" spans="1:13" ht="14.25">
      <c r="A123" s="74">
        <v>119</v>
      </c>
      <c r="B123" s="7"/>
      <c r="C123" s="31" t="s">
        <v>114</v>
      </c>
      <c r="D123" s="27">
        <v>34</v>
      </c>
      <c r="E123" s="27"/>
      <c r="F123" s="7" t="s">
        <v>10</v>
      </c>
      <c r="G123" s="28" t="s">
        <v>150</v>
      </c>
      <c r="H123" s="26" t="s">
        <v>243</v>
      </c>
      <c r="I123" s="369" t="s">
        <v>228</v>
      </c>
      <c r="J123" s="371"/>
      <c r="K123" s="10"/>
      <c r="L123" s="30"/>
      <c r="M123" s="69"/>
    </row>
    <row r="124" spans="1:13" ht="14.25">
      <c r="A124" s="74">
        <v>120</v>
      </c>
      <c r="B124" s="7"/>
      <c r="C124" s="31" t="s">
        <v>114</v>
      </c>
      <c r="D124" s="27" t="s">
        <v>157</v>
      </c>
      <c r="E124" s="27"/>
      <c r="F124" s="7" t="s">
        <v>10</v>
      </c>
      <c r="G124" s="28" t="s">
        <v>158</v>
      </c>
      <c r="H124" s="26" t="s">
        <v>243</v>
      </c>
      <c r="I124" s="70">
        <v>2015</v>
      </c>
      <c r="J124" s="7">
        <v>1300</v>
      </c>
      <c r="K124" s="10">
        <f t="shared" si="8"/>
        <v>715</v>
      </c>
      <c r="L124" s="30">
        <v>0</v>
      </c>
      <c r="M124" s="69">
        <f t="shared" si="7"/>
        <v>715</v>
      </c>
    </row>
    <row r="125" spans="1:13" ht="14.25">
      <c r="A125" s="73">
        <v>121</v>
      </c>
      <c r="B125" s="7"/>
      <c r="C125" s="31" t="s">
        <v>114</v>
      </c>
      <c r="D125" s="27" t="s">
        <v>176</v>
      </c>
      <c r="E125" s="27"/>
      <c r="F125" s="7" t="s">
        <v>10</v>
      </c>
      <c r="G125" s="28" t="s">
        <v>177</v>
      </c>
      <c r="H125" s="26" t="s">
        <v>243</v>
      </c>
      <c r="I125" s="70">
        <v>1811</v>
      </c>
      <c r="J125" s="7">
        <v>1155</v>
      </c>
      <c r="K125" s="10">
        <f t="shared" si="8"/>
        <v>656</v>
      </c>
      <c r="L125" s="30">
        <v>0</v>
      </c>
      <c r="M125" s="69">
        <f t="shared" si="7"/>
        <v>656</v>
      </c>
    </row>
    <row r="126" spans="1:13" ht="14.25">
      <c r="A126" s="74">
        <v>122</v>
      </c>
      <c r="B126" s="7"/>
      <c r="C126" s="31" t="s">
        <v>114</v>
      </c>
      <c r="D126" s="27">
        <v>35</v>
      </c>
      <c r="E126" s="27"/>
      <c r="F126" s="7" t="s">
        <v>10</v>
      </c>
      <c r="G126" s="28" t="s">
        <v>198</v>
      </c>
      <c r="H126" s="26" t="s">
        <v>243</v>
      </c>
      <c r="I126" s="70">
        <v>2236</v>
      </c>
      <c r="J126" s="7">
        <v>1428</v>
      </c>
      <c r="K126" s="10">
        <f t="shared" si="8"/>
        <v>808</v>
      </c>
      <c r="L126" s="30">
        <v>29</v>
      </c>
      <c r="M126" s="69">
        <f t="shared" si="7"/>
        <v>779</v>
      </c>
    </row>
    <row r="127" spans="1:13" ht="14.25">
      <c r="A127" s="74">
        <v>123</v>
      </c>
      <c r="B127" s="7"/>
      <c r="C127" s="31" t="s">
        <v>114</v>
      </c>
      <c r="D127" s="6">
        <v>36</v>
      </c>
      <c r="E127" s="6"/>
      <c r="F127" s="7" t="s">
        <v>10</v>
      </c>
      <c r="G127" s="40" t="s">
        <v>212</v>
      </c>
      <c r="H127" s="26" t="s">
        <v>243</v>
      </c>
      <c r="I127" s="70">
        <v>1170</v>
      </c>
      <c r="J127" s="7">
        <v>735</v>
      </c>
      <c r="K127" s="10">
        <f t="shared" si="8"/>
        <v>435</v>
      </c>
      <c r="L127" s="30">
        <v>21.58</v>
      </c>
      <c r="M127" s="69">
        <f t="shared" si="7"/>
        <v>413.42</v>
      </c>
    </row>
    <row r="128" spans="1:13" ht="14.25">
      <c r="A128" s="73">
        <v>124</v>
      </c>
      <c r="B128" s="7"/>
      <c r="C128" s="31" t="s">
        <v>114</v>
      </c>
      <c r="D128" s="27">
        <v>38</v>
      </c>
      <c r="E128" s="27"/>
      <c r="F128" s="7" t="s">
        <v>10</v>
      </c>
      <c r="G128" s="28" t="s">
        <v>12</v>
      </c>
      <c r="H128" s="26" t="s">
        <v>243</v>
      </c>
      <c r="I128" s="70">
        <v>43835</v>
      </c>
      <c r="J128" s="7">
        <v>43380</v>
      </c>
      <c r="K128" s="10">
        <f t="shared" si="8"/>
        <v>455</v>
      </c>
      <c r="L128" s="30">
        <v>1</v>
      </c>
      <c r="M128" s="69">
        <f t="shared" si="7"/>
        <v>454</v>
      </c>
    </row>
    <row r="129" spans="1:13" ht="14.25">
      <c r="A129" s="74">
        <v>125</v>
      </c>
      <c r="B129" s="7"/>
      <c r="C129" s="31" t="s">
        <v>114</v>
      </c>
      <c r="D129" s="27" t="s">
        <v>94</v>
      </c>
      <c r="E129" s="27"/>
      <c r="F129" s="7" t="s">
        <v>10</v>
      </c>
      <c r="G129" s="28" t="s">
        <v>95</v>
      </c>
      <c r="H129" s="26" t="s">
        <v>243</v>
      </c>
      <c r="I129" s="369" t="s">
        <v>228</v>
      </c>
      <c r="J129" s="371"/>
      <c r="K129" s="10"/>
      <c r="L129" s="30"/>
      <c r="M129" s="69"/>
    </row>
    <row r="130" spans="1:13" ht="14.25">
      <c r="A130" s="74">
        <v>126</v>
      </c>
      <c r="B130" s="7"/>
      <c r="C130" s="5" t="s">
        <v>13</v>
      </c>
      <c r="D130" s="27">
        <v>14</v>
      </c>
      <c r="E130" s="27"/>
      <c r="F130" s="7" t="s">
        <v>10</v>
      </c>
      <c r="G130" s="28" t="s">
        <v>14</v>
      </c>
      <c r="H130" s="26" t="s">
        <v>243</v>
      </c>
      <c r="I130" s="369" t="s">
        <v>247</v>
      </c>
      <c r="J130" s="371"/>
      <c r="K130" s="7">
        <v>937.8</v>
      </c>
      <c r="L130" s="30">
        <v>17.61</v>
      </c>
      <c r="M130" s="69">
        <f t="shared" si="7"/>
        <v>920.1899999999999</v>
      </c>
    </row>
    <row r="131" spans="1:13" ht="14.25">
      <c r="A131" s="73">
        <v>127</v>
      </c>
      <c r="B131" s="7"/>
      <c r="C131" s="5" t="s">
        <v>13</v>
      </c>
      <c r="D131" s="27">
        <v>23</v>
      </c>
      <c r="E131" s="27"/>
      <c r="F131" s="7" t="s">
        <v>10</v>
      </c>
      <c r="G131" s="28" t="s">
        <v>65</v>
      </c>
      <c r="H131" s="26" t="s">
        <v>243</v>
      </c>
      <c r="I131" s="369" t="s">
        <v>228</v>
      </c>
      <c r="J131" s="371"/>
      <c r="K131" s="7"/>
      <c r="L131" s="30"/>
      <c r="M131" s="69"/>
    </row>
    <row r="132" spans="1:13" ht="14.25">
      <c r="A132" s="74">
        <v>128</v>
      </c>
      <c r="B132" s="7"/>
      <c r="C132" s="5" t="s">
        <v>233</v>
      </c>
      <c r="D132" s="27">
        <v>31</v>
      </c>
      <c r="E132" s="27"/>
      <c r="F132" s="7" t="s">
        <v>10</v>
      </c>
      <c r="G132" s="28" t="s">
        <v>234</v>
      </c>
      <c r="H132" s="26" t="s">
        <v>243</v>
      </c>
      <c r="I132" s="70">
        <v>2628</v>
      </c>
      <c r="J132" s="7">
        <v>1857</v>
      </c>
      <c r="K132" s="7">
        <f aca="true" t="shared" si="9" ref="K132:K139">I132-J132</f>
        <v>771</v>
      </c>
      <c r="L132" s="30">
        <v>53.84</v>
      </c>
      <c r="M132" s="69">
        <f t="shared" si="7"/>
        <v>717.16</v>
      </c>
    </row>
    <row r="133" spans="1:13" ht="14.25">
      <c r="A133" s="74">
        <v>129</v>
      </c>
      <c r="B133" s="7"/>
      <c r="C133" s="13" t="s">
        <v>110</v>
      </c>
      <c r="D133" s="27">
        <v>2</v>
      </c>
      <c r="E133" s="27"/>
      <c r="F133" s="7" t="s">
        <v>10</v>
      </c>
      <c r="G133" s="28" t="s">
        <v>111</v>
      </c>
      <c r="H133" s="26" t="s">
        <v>243</v>
      </c>
      <c r="I133" s="70">
        <v>843</v>
      </c>
      <c r="J133" s="7">
        <v>565</v>
      </c>
      <c r="K133" s="7">
        <f t="shared" si="9"/>
        <v>278</v>
      </c>
      <c r="L133" s="30">
        <v>38.53</v>
      </c>
      <c r="M133" s="69">
        <f t="shared" si="7"/>
        <v>239.47</v>
      </c>
    </row>
    <row r="134" spans="1:13" ht="14.25">
      <c r="A134" s="73">
        <v>130</v>
      </c>
      <c r="B134" s="7"/>
      <c r="C134" s="13" t="s">
        <v>110</v>
      </c>
      <c r="D134" s="27">
        <v>7</v>
      </c>
      <c r="E134" s="27"/>
      <c r="F134" s="7" t="s">
        <v>10</v>
      </c>
      <c r="G134" s="28" t="s">
        <v>178</v>
      </c>
      <c r="H134" s="26" t="s">
        <v>243</v>
      </c>
      <c r="I134" s="70">
        <v>1085</v>
      </c>
      <c r="J134" s="7">
        <v>750</v>
      </c>
      <c r="K134" s="7">
        <f t="shared" si="9"/>
        <v>335</v>
      </c>
      <c r="L134" s="30">
        <v>90</v>
      </c>
      <c r="M134" s="69">
        <f t="shared" si="7"/>
        <v>245</v>
      </c>
    </row>
    <row r="135" spans="1:13" ht="14.25">
      <c r="A135" s="74">
        <v>131</v>
      </c>
      <c r="B135" s="7"/>
      <c r="C135" s="5" t="s">
        <v>123</v>
      </c>
      <c r="D135" s="27">
        <v>41</v>
      </c>
      <c r="E135" s="27"/>
      <c r="F135" s="7" t="s">
        <v>10</v>
      </c>
      <c r="G135" s="28" t="s">
        <v>23</v>
      </c>
      <c r="H135" s="26" t="s">
        <v>243</v>
      </c>
      <c r="I135" s="21">
        <v>1534</v>
      </c>
      <c r="J135" s="71">
        <v>1050</v>
      </c>
      <c r="K135" s="7">
        <f t="shared" si="9"/>
        <v>484</v>
      </c>
      <c r="L135" s="30">
        <v>0</v>
      </c>
      <c r="M135" s="69">
        <f t="shared" si="7"/>
        <v>484</v>
      </c>
    </row>
    <row r="136" spans="1:13" ht="14.25">
      <c r="A136" s="74">
        <v>132</v>
      </c>
      <c r="B136" s="7"/>
      <c r="C136" s="5" t="s">
        <v>123</v>
      </c>
      <c r="D136" s="27">
        <v>12</v>
      </c>
      <c r="E136" s="27"/>
      <c r="F136" s="7" t="s">
        <v>10</v>
      </c>
      <c r="G136" s="28" t="s">
        <v>124</v>
      </c>
      <c r="H136" s="26" t="s">
        <v>243</v>
      </c>
      <c r="I136" s="70">
        <v>6589</v>
      </c>
      <c r="J136" s="7">
        <v>4387</v>
      </c>
      <c r="K136" s="7">
        <f t="shared" si="9"/>
        <v>2202</v>
      </c>
      <c r="L136" s="30">
        <v>0</v>
      </c>
      <c r="M136" s="69">
        <f t="shared" si="7"/>
        <v>2202</v>
      </c>
    </row>
    <row r="137" spans="1:13" ht="14.25">
      <c r="A137" s="73">
        <v>133</v>
      </c>
      <c r="B137" s="7"/>
      <c r="C137" s="5" t="s">
        <v>169</v>
      </c>
      <c r="D137" s="27">
        <v>31</v>
      </c>
      <c r="E137" s="27"/>
      <c r="F137" s="7" t="s">
        <v>10</v>
      </c>
      <c r="G137" s="28" t="s">
        <v>55</v>
      </c>
      <c r="H137" s="26" t="s">
        <v>243</v>
      </c>
      <c r="I137" s="21">
        <v>3422</v>
      </c>
      <c r="J137" s="24">
        <v>2215</v>
      </c>
      <c r="K137" s="7">
        <f t="shared" si="9"/>
        <v>1207</v>
      </c>
      <c r="L137" s="30">
        <v>0</v>
      </c>
      <c r="M137" s="69">
        <f t="shared" si="7"/>
        <v>1207</v>
      </c>
    </row>
    <row r="138" spans="1:14" ht="14.25">
      <c r="A138" s="74">
        <v>134</v>
      </c>
      <c r="B138" s="7"/>
      <c r="C138" s="5" t="s">
        <v>169</v>
      </c>
      <c r="D138" s="27">
        <v>20</v>
      </c>
      <c r="E138" s="27"/>
      <c r="F138" s="7" t="s">
        <v>10</v>
      </c>
      <c r="G138" s="28" t="s">
        <v>61</v>
      </c>
      <c r="H138" s="26" t="s">
        <v>243</v>
      </c>
      <c r="I138" s="70">
        <v>1770</v>
      </c>
      <c r="J138" s="7">
        <v>1241</v>
      </c>
      <c r="K138" s="7">
        <f t="shared" si="9"/>
        <v>529</v>
      </c>
      <c r="L138" s="30">
        <v>6</v>
      </c>
      <c r="M138" s="69">
        <f t="shared" si="7"/>
        <v>523</v>
      </c>
      <c r="N138" s="19"/>
    </row>
    <row r="139" spans="1:14" ht="14.25">
      <c r="A139" s="74">
        <v>135</v>
      </c>
      <c r="B139" s="7"/>
      <c r="C139" s="5" t="s">
        <v>169</v>
      </c>
      <c r="D139" s="27">
        <v>24</v>
      </c>
      <c r="E139" s="27"/>
      <c r="F139" s="7" t="s">
        <v>10</v>
      </c>
      <c r="G139" s="28" t="s">
        <v>73</v>
      </c>
      <c r="H139" s="26" t="s">
        <v>243</v>
      </c>
      <c r="I139" s="70">
        <v>1261</v>
      </c>
      <c r="J139" s="7">
        <v>880</v>
      </c>
      <c r="K139" s="7">
        <f t="shared" si="9"/>
        <v>381</v>
      </c>
      <c r="L139" s="30">
        <v>12.42</v>
      </c>
      <c r="M139" s="69">
        <f t="shared" si="7"/>
        <v>368.58</v>
      </c>
      <c r="N139" s="19"/>
    </row>
    <row r="140" spans="1:14" ht="14.25">
      <c r="A140" s="73">
        <v>136</v>
      </c>
      <c r="B140" s="7"/>
      <c r="C140" s="5" t="s">
        <v>169</v>
      </c>
      <c r="D140" s="27">
        <v>29</v>
      </c>
      <c r="E140" s="27"/>
      <c r="F140" s="7" t="s">
        <v>10</v>
      </c>
      <c r="G140" s="28" t="s">
        <v>22</v>
      </c>
      <c r="H140" s="26" t="s">
        <v>243</v>
      </c>
      <c r="I140" s="369" t="s">
        <v>228</v>
      </c>
      <c r="J140" s="371"/>
      <c r="K140" s="7"/>
      <c r="L140" s="30"/>
      <c r="M140" s="69"/>
      <c r="N140" s="19"/>
    </row>
    <row r="141" spans="1:13" ht="14.25">
      <c r="A141" s="74">
        <v>137</v>
      </c>
      <c r="B141" s="7"/>
      <c r="C141" s="5" t="s">
        <v>169</v>
      </c>
      <c r="D141" s="27">
        <v>21</v>
      </c>
      <c r="E141" s="27"/>
      <c r="F141" s="7" t="s">
        <v>10</v>
      </c>
      <c r="G141" s="28" t="s">
        <v>218</v>
      </c>
      <c r="H141" s="26" t="s">
        <v>243</v>
      </c>
      <c r="I141" s="70">
        <v>780</v>
      </c>
      <c r="J141" s="7">
        <v>513</v>
      </c>
      <c r="K141" s="7">
        <f>I141-J141</f>
        <v>267</v>
      </c>
      <c r="L141" s="30">
        <v>16.98</v>
      </c>
      <c r="M141" s="69">
        <f>K141-L141</f>
        <v>250.02</v>
      </c>
    </row>
    <row r="142" spans="1:13" ht="14.25">
      <c r="A142" s="74">
        <v>138</v>
      </c>
      <c r="B142" s="7"/>
      <c r="C142" s="5" t="s">
        <v>169</v>
      </c>
      <c r="D142" s="27">
        <v>15</v>
      </c>
      <c r="E142" s="27"/>
      <c r="F142" s="7" t="s">
        <v>10</v>
      </c>
      <c r="G142" s="28" t="s">
        <v>163</v>
      </c>
      <c r="H142" s="26" t="s">
        <v>243</v>
      </c>
      <c r="I142" s="70">
        <v>3701</v>
      </c>
      <c r="J142" s="7">
        <v>2459</v>
      </c>
      <c r="K142" s="7">
        <f aca="true" t="shared" si="10" ref="K142:K149">I142-J142</f>
        <v>1242</v>
      </c>
      <c r="L142" s="30">
        <v>0</v>
      </c>
      <c r="M142" s="69">
        <f aca="true" t="shared" si="11" ref="M142:M149">K142-L142</f>
        <v>1242</v>
      </c>
    </row>
    <row r="143" spans="1:13" ht="14.25">
      <c r="A143" s="73">
        <v>139</v>
      </c>
      <c r="B143" s="7"/>
      <c r="C143" s="5" t="s">
        <v>53</v>
      </c>
      <c r="D143" s="27">
        <v>7</v>
      </c>
      <c r="E143" s="27"/>
      <c r="F143" s="7" t="s">
        <v>10</v>
      </c>
      <c r="G143" s="28" t="s">
        <v>54</v>
      </c>
      <c r="H143" s="26" t="s">
        <v>243</v>
      </c>
      <c r="I143" s="70">
        <v>8028</v>
      </c>
      <c r="J143" s="7">
        <v>5078</v>
      </c>
      <c r="K143" s="7">
        <f t="shared" si="10"/>
        <v>2950</v>
      </c>
      <c r="L143" s="30">
        <v>5</v>
      </c>
      <c r="M143" s="69">
        <f t="shared" si="11"/>
        <v>2945</v>
      </c>
    </row>
    <row r="144" spans="1:13" ht="14.25">
      <c r="A144" s="74">
        <v>140</v>
      </c>
      <c r="B144" s="7"/>
      <c r="C144" s="5" t="s">
        <v>205</v>
      </c>
      <c r="D144" s="27">
        <v>2</v>
      </c>
      <c r="E144" s="27"/>
      <c r="F144" s="7" t="s">
        <v>10</v>
      </c>
      <c r="G144" s="28" t="s">
        <v>45</v>
      </c>
      <c r="H144" s="26" t="s">
        <v>243</v>
      </c>
      <c r="I144" s="70">
        <v>3607</v>
      </c>
      <c r="J144" s="7">
        <v>2409</v>
      </c>
      <c r="K144" s="7">
        <f t="shared" si="10"/>
        <v>1198</v>
      </c>
      <c r="L144" s="30">
        <v>67</v>
      </c>
      <c r="M144" s="69">
        <f t="shared" si="11"/>
        <v>1131</v>
      </c>
    </row>
    <row r="145" spans="1:13" ht="14.25">
      <c r="A145" s="74">
        <v>141</v>
      </c>
      <c r="B145" s="7"/>
      <c r="C145" s="5" t="s">
        <v>205</v>
      </c>
      <c r="D145" s="27">
        <v>8</v>
      </c>
      <c r="E145" s="27"/>
      <c r="F145" s="7" t="s">
        <v>10</v>
      </c>
      <c r="G145" s="28" t="s">
        <v>64</v>
      </c>
      <c r="H145" s="26" t="s">
        <v>243</v>
      </c>
      <c r="I145" s="70">
        <v>1026</v>
      </c>
      <c r="J145" s="7">
        <v>664</v>
      </c>
      <c r="K145" s="7">
        <f t="shared" si="10"/>
        <v>362</v>
      </c>
      <c r="L145" s="30">
        <v>6.8</v>
      </c>
      <c r="M145" s="69">
        <f t="shared" si="11"/>
        <v>355.2</v>
      </c>
    </row>
    <row r="146" spans="1:13" ht="14.25">
      <c r="A146" s="73">
        <v>142</v>
      </c>
      <c r="B146" s="7"/>
      <c r="C146" s="5" t="s">
        <v>205</v>
      </c>
      <c r="D146" s="27">
        <v>5</v>
      </c>
      <c r="E146" s="27"/>
      <c r="F146" s="7" t="s">
        <v>10</v>
      </c>
      <c r="G146" s="28" t="s">
        <v>106</v>
      </c>
      <c r="H146" s="26" t="s">
        <v>243</v>
      </c>
      <c r="I146" s="70">
        <v>1704</v>
      </c>
      <c r="J146" s="7">
        <v>1131</v>
      </c>
      <c r="K146" s="7">
        <f t="shared" si="10"/>
        <v>573</v>
      </c>
      <c r="L146" s="30">
        <v>47.86</v>
      </c>
      <c r="M146" s="69">
        <f t="shared" si="11"/>
        <v>525.14</v>
      </c>
    </row>
    <row r="147" spans="1:13" ht="14.25">
      <c r="A147" s="74">
        <v>143</v>
      </c>
      <c r="B147" s="7"/>
      <c r="C147" s="5" t="s">
        <v>205</v>
      </c>
      <c r="D147" s="27">
        <v>12</v>
      </c>
      <c r="E147" s="27"/>
      <c r="F147" s="7" t="s">
        <v>10</v>
      </c>
      <c r="G147" s="28" t="s">
        <v>235</v>
      </c>
      <c r="H147" s="26" t="s">
        <v>243</v>
      </c>
      <c r="I147" s="70">
        <v>873</v>
      </c>
      <c r="J147" s="7">
        <v>587</v>
      </c>
      <c r="K147" s="7">
        <f t="shared" si="10"/>
        <v>286</v>
      </c>
      <c r="L147" s="30">
        <v>25.81</v>
      </c>
      <c r="M147" s="69">
        <f t="shared" si="11"/>
        <v>260.19</v>
      </c>
    </row>
    <row r="148" spans="1:13" ht="14.25">
      <c r="A148" s="74">
        <v>144</v>
      </c>
      <c r="B148" s="7"/>
      <c r="C148" s="5" t="s">
        <v>206</v>
      </c>
      <c r="D148" s="27">
        <v>49</v>
      </c>
      <c r="E148" s="27"/>
      <c r="F148" s="7" t="s">
        <v>10</v>
      </c>
      <c r="G148" s="28" t="s">
        <v>25</v>
      </c>
      <c r="H148" s="26" t="s">
        <v>243</v>
      </c>
      <c r="I148" s="70">
        <v>1180</v>
      </c>
      <c r="J148" s="7">
        <v>810</v>
      </c>
      <c r="K148" s="7">
        <f t="shared" si="10"/>
        <v>370</v>
      </c>
      <c r="L148" s="30">
        <v>32.164</v>
      </c>
      <c r="M148" s="69">
        <f t="shared" si="11"/>
        <v>337.836</v>
      </c>
    </row>
    <row r="149" spans="1:13" ht="14.25">
      <c r="A149" s="73">
        <v>145</v>
      </c>
      <c r="B149" s="7"/>
      <c r="C149" s="5" t="s">
        <v>206</v>
      </c>
      <c r="D149" s="27">
        <v>47</v>
      </c>
      <c r="E149" s="27"/>
      <c r="F149" s="7" t="s">
        <v>10</v>
      </c>
      <c r="G149" s="28" t="s">
        <v>26</v>
      </c>
      <c r="H149" s="26" t="s">
        <v>243</v>
      </c>
      <c r="I149" s="70">
        <v>2055</v>
      </c>
      <c r="J149" s="7">
        <v>1324</v>
      </c>
      <c r="K149" s="7">
        <f t="shared" si="10"/>
        <v>731</v>
      </c>
      <c r="L149" s="30">
        <v>38</v>
      </c>
      <c r="M149" s="69">
        <f t="shared" si="11"/>
        <v>693</v>
      </c>
    </row>
    <row r="150" spans="1:13" ht="14.25">
      <c r="A150" s="74">
        <v>146</v>
      </c>
      <c r="B150" s="7"/>
      <c r="C150" s="5" t="s">
        <v>209</v>
      </c>
      <c r="D150" s="27">
        <v>20</v>
      </c>
      <c r="E150" s="27"/>
      <c r="F150" s="7" t="s">
        <v>10</v>
      </c>
      <c r="G150" s="28" t="s">
        <v>71</v>
      </c>
      <c r="H150" s="26" t="s">
        <v>243</v>
      </c>
      <c r="I150" s="369" t="s">
        <v>227</v>
      </c>
      <c r="J150" s="371"/>
      <c r="K150" s="7"/>
      <c r="L150" s="30"/>
      <c r="M150" s="69"/>
    </row>
    <row r="151" spans="1:13" ht="14.25">
      <c r="A151" s="74">
        <v>147</v>
      </c>
      <c r="B151" s="7"/>
      <c r="C151" s="5" t="s">
        <v>209</v>
      </c>
      <c r="D151" s="27">
        <v>22</v>
      </c>
      <c r="E151" s="27"/>
      <c r="F151" s="7" t="s">
        <v>10</v>
      </c>
      <c r="G151" s="28" t="s">
        <v>72</v>
      </c>
      <c r="H151" s="26" t="s">
        <v>243</v>
      </c>
      <c r="I151" s="369" t="s">
        <v>227</v>
      </c>
      <c r="J151" s="371"/>
      <c r="K151" s="7"/>
      <c r="L151" s="30"/>
      <c r="M151" s="69"/>
    </row>
    <row r="152" spans="1:13" ht="14.25">
      <c r="A152" s="73">
        <v>148</v>
      </c>
      <c r="B152" s="7"/>
      <c r="C152" s="5" t="s">
        <v>207</v>
      </c>
      <c r="D152" s="27" t="s">
        <v>15</v>
      </c>
      <c r="E152" s="27"/>
      <c r="F152" s="7" t="s">
        <v>10</v>
      </c>
      <c r="G152" s="28" t="s">
        <v>16</v>
      </c>
      <c r="H152" s="26" t="s">
        <v>243</v>
      </c>
      <c r="I152" s="70">
        <v>21865</v>
      </c>
      <c r="J152" s="7">
        <v>21650</v>
      </c>
      <c r="K152" s="7">
        <f>I152-J152</f>
        <v>215</v>
      </c>
      <c r="L152" s="30">
        <v>4</v>
      </c>
      <c r="M152" s="69">
        <f>K152-L152</f>
        <v>211</v>
      </c>
    </row>
    <row r="153" spans="1:13" ht="14.25">
      <c r="A153" s="74">
        <v>149</v>
      </c>
      <c r="B153" s="7"/>
      <c r="C153" s="5" t="s">
        <v>208</v>
      </c>
      <c r="D153" s="27">
        <v>66</v>
      </c>
      <c r="E153" s="27"/>
      <c r="F153" s="7" t="s">
        <v>10</v>
      </c>
      <c r="G153" s="28" t="s">
        <v>149</v>
      </c>
      <c r="H153" s="26" t="s">
        <v>243</v>
      </c>
      <c r="I153" s="70">
        <v>469</v>
      </c>
      <c r="J153" s="7">
        <v>309</v>
      </c>
      <c r="K153" s="7">
        <f>I153-J153</f>
        <v>160</v>
      </c>
      <c r="L153" s="30">
        <v>116</v>
      </c>
      <c r="M153" s="69">
        <f>K153-L153</f>
        <v>44</v>
      </c>
    </row>
    <row r="154" spans="1:13" ht="14.25">
      <c r="A154" s="74">
        <v>150</v>
      </c>
      <c r="B154" s="7"/>
      <c r="C154" s="5" t="s">
        <v>40</v>
      </c>
      <c r="D154" s="27">
        <v>4</v>
      </c>
      <c r="E154" s="27"/>
      <c r="F154" s="7" t="s">
        <v>10</v>
      </c>
      <c r="G154" s="28" t="s">
        <v>41</v>
      </c>
      <c r="H154" s="26" t="s">
        <v>243</v>
      </c>
      <c r="I154" s="369" t="s">
        <v>228</v>
      </c>
      <c r="J154" s="371"/>
      <c r="K154" s="7"/>
      <c r="L154" s="30"/>
      <c r="M154" s="69"/>
    </row>
    <row r="155" spans="1:13" ht="14.25">
      <c r="A155" s="73">
        <v>151</v>
      </c>
      <c r="B155" s="7"/>
      <c r="C155" s="5" t="s">
        <v>40</v>
      </c>
      <c r="D155" s="27">
        <v>15</v>
      </c>
      <c r="E155" s="27"/>
      <c r="F155" s="7" t="s">
        <v>10</v>
      </c>
      <c r="G155" s="28" t="s">
        <v>42</v>
      </c>
      <c r="H155" s="26" t="s">
        <v>243</v>
      </c>
      <c r="I155" s="70">
        <v>2722</v>
      </c>
      <c r="J155" s="7">
        <v>1777</v>
      </c>
      <c r="K155" s="7">
        <f>I155-J155</f>
        <v>945</v>
      </c>
      <c r="L155" s="30">
        <v>66.221</v>
      </c>
      <c r="M155" s="69">
        <f>K155-L155</f>
        <v>878.779</v>
      </c>
    </row>
    <row r="156" spans="1:13" ht="14.25">
      <c r="A156" s="74">
        <v>152</v>
      </c>
      <c r="B156" s="7"/>
      <c r="C156" s="5" t="s">
        <v>40</v>
      </c>
      <c r="D156" s="27">
        <v>20</v>
      </c>
      <c r="E156" s="27"/>
      <c r="F156" s="7" t="s">
        <v>10</v>
      </c>
      <c r="G156" s="28" t="s">
        <v>236</v>
      </c>
      <c r="H156" s="26" t="s">
        <v>243</v>
      </c>
      <c r="I156" s="70">
        <v>3084</v>
      </c>
      <c r="J156" s="7">
        <v>2197</v>
      </c>
      <c r="K156" s="7">
        <f>I156-J156</f>
        <v>887</v>
      </c>
      <c r="L156" s="30">
        <v>65</v>
      </c>
      <c r="M156" s="69">
        <f>K156-L156</f>
        <v>822</v>
      </c>
    </row>
    <row r="157" spans="1:13" ht="14.25">
      <c r="A157" s="74">
        <v>153</v>
      </c>
      <c r="B157" s="7"/>
      <c r="C157" s="5" t="s">
        <v>121</v>
      </c>
      <c r="D157" s="27">
        <v>74</v>
      </c>
      <c r="E157" s="27"/>
      <c r="F157" s="7" t="s">
        <v>10</v>
      </c>
      <c r="G157" s="28" t="s">
        <v>36</v>
      </c>
      <c r="H157" s="26" t="s">
        <v>243</v>
      </c>
      <c r="I157" s="70">
        <v>1324</v>
      </c>
      <c r="J157" s="7">
        <v>869</v>
      </c>
      <c r="K157" s="7">
        <f>I157-J157</f>
        <v>455</v>
      </c>
      <c r="L157" s="30">
        <v>3</v>
      </c>
      <c r="M157" s="69">
        <f>K157-L157</f>
        <v>452</v>
      </c>
    </row>
    <row r="158" spans="1:13" ht="14.25">
      <c r="A158" s="73">
        <v>154</v>
      </c>
      <c r="B158" s="7"/>
      <c r="C158" s="5" t="s">
        <v>121</v>
      </c>
      <c r="D158" s="27" t="s">
        <v>18</v>
      </c>
      <c r="E158" s="27"/>
      <c r="F158" s="7" t="s">
        <v>10</v>
      </c>
      <c r="G158" s="32" t="s">
        <v>19</v>
      </c>
      <c r="H158" s="26" t="s">
        <v>243</v>
      </c>
      <c r="I158" s="369" t="s">
        <v>227</v>
      </c>
      <c r="J158" s="371"/>
      <c r="K158" s="7"/>
      <c r="L158" s="30"/>
      <c r="M158" s="69"/>
    </row>
    <row r="159" spans="1:13" ht="14.25">
      <c r="A159" s="74">
        <v>155</v>
      </c>
      <c r="B159" s="7"/>
      <c r="C159" s="5" t="s">
        <v>121</v>
      </c>
      <c r="D159" s="27">
        <v>76</v>
      </c>
      <c r="E159" s="27"/>
      <c r="F159" s="7" t="s">
        <v>10</v>
      </c>
      <c r="G159" s="28" t="s">
        <v>37</v>
      </c>
      <c r="H159" s="26" t="s">
        <v>243</v>
      </c>
      <c r="I159" s="70">
        <v>1047</v>
      </c>
      <c r="J159" s="7">
        <v>678</v>
      </c>
      <c r="K159" s="7">
        <f>I159-J159</f>
        <v>369</v>
      </c>
      <c r="L159" s="30">
        <v>16.24</v>
      </c>
      <c r="M159" s="69">
        <f>K159-L159</f>
        <v>352.76</v>
      </c>
    </row>
    <row r="160" spans="1:13" ht="14.25">
      <c r="A160" s="74">
        <v>156</v>
      </c>
      <c r="B160" s="7"/>
      <c r="C160" s="5" t="s">
        <v>121</v>
      </c>
      <c r="D160" s="27">
        <v>3</v>
      </c>
      <c r="E160" s="27"/>
      <c r="F160" s="7" t="s">
        <v>10</v>
      </c>
      <c r="G160" s="28" t="s">
        <v>47</v>
      </c>
      <c r="H160" s="26" t="s">
        <v>243</v>
      </c>
      <c r="I160" s="70">
        <v>5372</v>
      </c>
      <c r="J160" s="7">
        <v>3533</v>
      </c>
      <c r="K160" s="7">
        <f aca="true" t="shared" si="12" ref="K160:K166">I160-J160</f>
        <v>1839</v>
      </c>
      <c r="L160" s="30">
        <v>0</v>
      </c>
      <c r="M160" s="69">
        <f aca="true" t="shared" si="13" ref="M160:M166">K160-L160</f>
        <v>1839</v>
      </c>
    </row>
    <row r="161" spans="1:13" ht="14.25">
      <c r="A161" s="73">
        <v>157</v>
      </c>
      <c r="B161" s="7"/>
      <c r="C161" s="5" t="s">
        <v>121</v>
      </c>
      <c r="D161" s="27">
        <v>34</v>
      </c>
      <c r="E161" s="27"/>
      <c r="F161" s="7" t="s">
        <v>10</v>
      </c>
      <c r="G161" s="28" t="s">
        <v>122</v>
      </c>
      <c r="H161" s="26" t="s">
        <v>243</v>
      </c>
      <c r="I161" s="70">
        <v>8434</v>
      </c>
      <c r="J161" s="7">
        <v>5598</v>
      </c>
      <c r="K161" s="7">
        <f t="shared" si="12"/>
        <v>2836</v>
      </c>
      <c r="L161" s="30">
        <v>0</v>
      </c>
      <c r="M161" s="69">
        <f t="shared" si="13"/>
        <v>2836</v>
      </c>
    </row>
    <row r="162" spans="1:13" ht="14.25">
      <c r="A162" s="74">
        <v>158</v>
      </c>
      <c r="B162" s="7"/>
      <c r="C162" s="5" t="s">
        <v>121</v>
      </c>
      <c r="D162" s="27">
        <v>14</v>
      </c>
      <c r="E162" s="27"/>
      <c r="F162" s="7" t="s">
        <v>10</v>
      </c>
      <c r="G162" s="28" t="s">
        <v>182</v>
      </c>
      <c r="H162" s="26" t="s">
        <v>243</v>
      </c>
      <c r="I162" s="70">
        <v>8314</v>
      </c>
      <c r="J162" s="7">
        <v>5676</v>
      </c>
      <c r="K162" s="7">
        <f t="shared" si="12"/>
        <v>2638</v>
      </c>
      <c r="L162" s="30">
        <v>0</v>
      </c>
      <c r="M162" s="69">
        <f t="shared" si="13"/>
        <v>2638</v>
      </c>
    </row>
    <row r="163" spans="1:13" ht="14.25">
      <c r="A163" s="74">
        <v>159</v>
      </c>
      <c r="B163" s="7"/>
      <c r="C163" s="5" t="s">
        <v>121</v>
      </c>
      <c r="D163" s="27" t="s">
        <v>248</v>
      </c>
      <c r="E163" s="27"/>
      <c r="F163" s="7" t="s">
        <v>10</v>
      </c>
      <c r="G163" s="28" t="s">
        <v>249</v>
      </c>
      <c r="H163" s="26" t="s">
        <v>243</v>
      </c>
      <c r="I163" s="70">
        <v>2447</v>
      </c>
      <c r="J163" s="7">
        <v>1723</v>
      </c>
      <c r="K163" s="7">
        <f t="shared" si="12"/>
        <v>724</v>
      </c>
      <c r="L163" s="30">
        <v>0</v>
      </c>
      <c r="M163" s="69">
        <f t="shared" si="13"/>
        <v>724</v>
      </c>
    </row>
    <row r="164" spans="1:13" ht="14.25">
      <c r="A164" s="73">
        <v>160</v>
      </c>
      <c r="B164" s="7"/>
      <c r="C164" s="13" t="s">
        <v>100</v>
      </c>
      <c r="D164" s="27">
        <v>123</v>
      </c>
      <c r="E164" s="27"/>
      <c r="F164" s="7" t="s">
        <v>10</v>
      </c>
      <c r="G164" s="28" t="s">
        <v>101</v>
      </c>
      <c r="H164" s="26" t="s">
        <v>243</v>
      </c>
      <c r="I164" s="70">
        <v>1525</v>
      </c>
      <c r="J164" s="7">
        <v>904</v>
      </c>
      <c r="K164" s="7">
        <f t="shared" si="12"/>
        <v>621</v>
      </c>
      <c r="L164" s="30">
        <v>1.49</v>
      </c>
      <c r="M164" s="69">
        <f t="shared" si="13"/>
        <v>619.51</v>
      </c>
    </row>
    <row r="165" spans="1:13" ht="14.25">
      <c r="A165" s="74">
        <v>161</v>
      </c>
      <c r="B165" s="7"/>
      <c r="C165" s="13" t="s">
        <v>100</v>
      </c>
      <c r="D165" s="27">
        <v>121</v>
      </c>
      <c r="E165" s="27"/>
      <c r="F165" s="7" t="s">
        <v>10</v>
      </c>
      <c r="G165" s="28" t="s">
        <v>130</v>
      </c>
      <c r="H165" s="26" t="s">
        <v>243</v>
      </c>
      <c r="I165" s="70">
        <v>2102</v>
      </c>
      <c r="J165" s="7">
        <v>1386</v>
      </c>
      <c r="K165" s="7">
        <f t="shared" si="12"/>
        <v>716</v>
      </c>
      <c r="L165" s="30">
        <v>0</v>
      </c>
      <c r="M165" s="69">
        <f t="shared" si="13"/>
        <v>716</v>
      </c>
    </row>
    <row r="166" spans="1:13" ht="14.25">
      <c r="A166" s="74">
        <v>162</v>
      </c>
      <c r="B166" s="7"/>
      <c r="C166" s="13" t="s">
        <v>100</v>
      </c>
      <c r="D166" s="6">
        <v>95</v>
      </c>
      <c r="E166" s="6"/>
      <c r="F166" s="7" t="s">
        <v>10</v>
      </c>
      <c r="G166" s="40" t="s">
        <v>210</v>
      </c>
      <c r="H166" s="26" t="s">
        <v>243</v>
      </c>
      <c r="I166" s="70">
        <v>1200</v>
      </c>
      <c r="J166" s="7">
        <v>788</v>
      </c>
      <c r="K166" s="7">
        <f t="shared" si="12"/>
        <v>412</v>
      </c>
      <c r="L166" s="30">
        <v>68</v>
      </c>
      <c r="M166" s="69">
        <f t="shared" si="13"/>
        <v>344</v>
      </c>
    </row>
    <row r="167" spans="1:13" ht="14.25">
      <c r="A167" s="73">
        <v>163</v>
      </c>
      <c r="B167" s="7"/>
      <c r="C167" s="13" t="s">
        <v>100</v>
      </c>
      <c r="D167" s="27">
        <v>63</v>
      </c>
      <c r="E167" s="27"/>
      <c r="F167" s="7" t="s">
        <v>10</v>
      </c>
      <c r="G167" s="28" t="s">
        <v>62</v>
      </c>
      <c r="H167" s="26" t="s">
        <v>243</v>
      </c>
      <c r="I167" s="372" t="s">
        <v>227</v>
      </c>
      <c r="J167" s="373"/>
      <c r="K167" s="7"/>
      <c r="L167" s="12"/>
      <c r="M167" s="72"/>
    </row>
    <row r="168" spans="1:13" ht="15" thickBot="1">
      <c r="A168" s="75">
        <v>164</v>
      </c>
      <c r="B168" s="76"/>
      <c r="C168" s="77" t="s">
        <v>219</v>
      </c>
      <c r="D168" s="78">
        <v>4</v>
      </c>
      <c r="E168" s="78"/>
      <c r="F168" s="76" t="s">
        <v>10</v>
      </c>
      <c r="G168" s="79" t="s">
        <v>220</v>
      </c>
      <c r="H168" s="80" t="s">
        <v>243</v>
      </c>
      <c r="I168" s="81">
        <v>1773</v>
      </c>
      <c r="J168" s="76">
        <v>1149</v>
      </c>
      <c r="K168" s="82">
        <f>I168-J168</f>
        <v>624</v>
      </c>
      <c r="L168" s="83">
        <v>44.89</v>
      </c>
      <c r="M168" s="84">
        <f>K168-L168</f>
        <v>579.11</v>
      </c>
    </row>
    <row r="169" spans="1:13" ht="14.25">
      <c r="A169" s="42"/>
      <c r="B169" s="43"/>
      <c r="C169" s="44"/>
      <c r="D169" s="15"/>
      <c r="E169" s="15"/>
      <c r="F169" s="45"/>
      <c r="G169" s="16"/>
      <c r="H169" s="46"/>
      <c r="I169" s="43"/>
      <c r="J169" s="43"/>
      <c r="K169" s="43"/>
      <c r="L169" s="47"/>
      <c r="M169" s="42"/>
    </row>
  </sheetData>
  <sheetProtection/>
  <mergeCells count="34">
    <mergeCell ref="J2:J3"/>
    <mergeCell ref="K2:K3"/>
    <mergeCell ref="A1:M1"/>
    <mergeCell ref="A2:A3"/>
    <mergeCell ref="C2:C3"/>
    <mergeCell ref="D2:D3"/>
    <mergeCell ref="E2:E3"/>
    <mergeCell ref="F2:F3"/>
    <mergeCell ref="G2:G3"/>
    <mergeCell ref="L2:M2"/>
    <mergeCell ref="H2:H3"/>
    <mergeCell ref="I2:I3"/>
    <mergeCell ref="I22:J22"/>
    <mergeCell ref="I43:J43"/>
    <mergeCell ref="I60:J60"/>
    <mergeCell ref="I63:J63"/>
    <mergeCell ref="I6:J6"/>
    <mergeCell ref="I9:J9"/>
    <mergeCell ref="I16:J16"/>
    <mergeCell ref="I101:J101"/>
    <mergeCell ref="I123:J123"/>
    <mergeCell ref="I129:J129"/>
    <mergeCell ref="I130:J130"/>
    <mergeCell ref="I67:J67"/>
    <mergeCell ref="I77:J77"/>
    <mergeCell ref="I78:J78"/>
    <mergeCell ref="I80:J80"/>
    <mergeCell ref="I154:J154"/>
    <mergeCell ref="I158:J158"/>
    <mergeCell ref="I167:J167"/>
    <mergeCell ref="I131:J131"/>
    <mergeCell ref="I140:J140"/>
    <mergeCell ref="I150:J150"/>
    <mergeCell ref="I151:J15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A1">
      <selection activeCell="F164" sqref="F164"/>
    </sheetView>
  </sheetViews>
  <sheetFormatPr defaultColWidth="9.140625" defaultRowHeight="13.5" customHeight="1"/>
  <cols>
    <col min="1" max="1" width="6.57421875" style="1" customWidth="1"/>
    <col min="2" max="2" width="19.7109375" style="1" customWidth="1"/>
    <col min="3" max="3" width="7.140625" style="1" customWidth="1"/>
    <col min="4" max="4" width="5.8515625" style="1" customWidth="1"/>
    <col min="5" max="5" width="9.57421875" style="1" customWidth="1"/>
    <col min="6" max="6" width="12.421875" style="1" customWidth="1"/>
    <col min="7" max="7" width="12.7109375" style="1" customWidth="1"/>
    <col min="8" max="8" width="10.7109375" style="18" customWidth="1"/>
    <col min="9" max="9" width="14.28125" style="1" customWidth="1"/>
    <col min="10" max="10" width="9.140625" style="19" customWidth="1"/>
    <col min="11" max="11" width="11.421875" style="1" customWidth="1"/>
    <col min="12" max="12" width="11.8515625" style="1" customWidth="1"/>
    <col min="13" max="16384" width="9.140625" style="1" customWidth="1"/>
  </cols>
  <sheetData>
    <row r="1" spans="1:12" ht="13.5" customHeight="1" thickBot="1">
      <c r="A1" s="387" t="s">
        <v>265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9"/>
    </row>
    <row r="2" spans="1:12" ht="13.5" customHeight="1" thickBot="1">
      <c r="A2" s="376" t="s">
        <v>0</v>
      </c>
      <c r="B2" s="376" t="s">
        <v>2</v>
      </c>
      <c r="C2" s="376" t="s">
        <v>3</v>
      </c>
      <c r="D2" s="376" t="s">
        <v>238</v>
      </c>
      <c r="E2" s="376" t="s">
        <v>239</v>
      </c>
      <c r="F2" s="376" t="s">
        <v>5</v>
      </c>
      <c r="G2" s="380" t="s">
        <v>199</v>
      </c>
      <c r="H2" s="380" t="s">
        <v>200</v>
      </c>
      <c r="I2" s="380" t="s">
        <v>6</v>
      </c>
      <c r="J2" s="376" t="s">
        <v>7</v>
      </c>
      <c r="K2" s="378" t="s">
        <v>240</v>
      </c>
      <c r="L2" s="379"/>
    </row>
    <row r="3" spans="1:12" ht="71.25" customHeight="1" thickBot="1">
      <c r="A3" s="377"/>
      <c r="B3" s="377"/>
      <c r="C3" s="377"/>
      <c r="D3" s="377"/>
      <c r="E3" s="377"/>
      <c r="F3" s="377"/>
      <c r="G3" s="381"/>
      <c r="H3" s="381"/>
      <c r="I3" s="381"/>
      <c r="J3" s="377"/>
      <c r="K3" s="59" t="s">
        <v>241</v>
      </c>
      <c r="L3" s="53" t="s">
        <v>242</v>
      </c>
    </row>
    <row r="4" spans="1:12" ht="13.5" customHeight="1" thickBot="1">
      <c r="A4" s="61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3">
        <v>7</v>
      </c>
      <c r="H4" s="63">
        <v>8</v>
      </c>
      <c r="I4" s="62">
        <v>9</v>
      </c>
      <c r="J4" s="62">
        <v>10</v>
      </c>
      <c r="K4" s="64">
        <v>11</v>
      </c>
      <c r="L4" s="65">
        <v>12</v>
      </c>
    </row>
    <row r="5" spans="1:12" ht="13.5" customHeight="1">
      <c r="A5" s="73">
        <v>1</v>
      </c>
      <c r="B5" s="3" t="s">
        <v>17</v>
      </c>
      <c r="C5" s="25">
        <v>46</v>
      </c>
      <c r="D5" s="25"/>
      <c r="E5" s="20" t="s">
        <v>10</v>
      </c>
      <c r="F5" s="26" t="s">
        <v>90</v>
      </c>
      <c r="G5" s="26" t="s">
        <v>243</v>
      </c>
      <c r="H5" s="20">
        <v>2278</v>
      </c>
      <c r="I5" s="20">
        <v>1667</v>
      </c>
      <c r="J5" s="22">
        <f>H5-I5</f>
        <v>611</v>
      </c>
      <c r="K5" s="67">
        <v>14.16</v>
      </c>
      <c r="L5" s="126">
        <f>J5-K5</f>
        <v>596.84</v>
      </c>
    </row>
    <row r="6" spans="1:12" ht="13.5" customHeight="1">
      <c r="A6" s="74">
        <v>2</v>
      </c>
      <c r="B6" s="5" t="s">
        <v>17</v>
      </c>
      <c r="C6" s="27">
        <v>16</v>
      </c>
      <c r="D6" s="27"/>
      <c r="E6" s="7" t="s">
        <v>10</v>
      </c>
      <c r="F6" s="28" t="s">
        <v>93</v>
      </c>
      <c r="G6" s="26" t="s">
        <v>243</v>
      </c>
      <c r="H6" s="383" t="s">
        <v>227</v>
      </c>
      <c r="I6" s="383"/>
      <c r="J6" s="10"/>
      <c r="K6" s="68">
        <v>79.28</v>
      </c>
      <c r="L6" s="96"/>
    </row>
    <row r="7" spans="1:12" ht="13.5" customHeight="1">
      <c r="A7" s="74">
        <v>3</v>
      </c>
      <c r="B7" s="5" t="s">
        <v>17</v>
      </c>
      <c r="C7" s="27">
        <v>44</v>
      </c>
      <c r="D7" s="27"/>
      <c r="E7" s="7" t="s">
        <v>10</v>
      </c>
      <c r="F7" s="28" t="s">
        <v>105</v>
      </c>
      <c r="G7" s="26" t="s">
        <v>243</v>
      </c>
      <c r="H7" s="7">
        <v>1520</v>
      </c>
      <c r="I7" s="7">
        <v>1148</v>
      </c>
      <c r="J7" s="10">
        <f>H7-I7</f>
        <v>372</v>
      </c>
      <c r="K7" s="10">
        <v>20</v>
      </c>
      <c r="L7" s="97">
        <f>J7-K7</f>
        <v>352</v>
      </c>
    </row>
    <row r="8" spans="1:12" ht="13.5" customHeight="1">
      <c r="A8" s="73">
        <v>4</v>
      </c>
      <c r="B8" s="5" t="s">
        <v>17</v>
      </c>
      <c r="C8" s="27">
        <v>6</v>
      </c>
      <c r="D8" s="27"/>
      <c r="E8" s="7" t="s">
        <v>10</v>
      </c>
      <c r="F8" s="28" t="s">
        <v>109</v>
      </c>
      <c r="G8" s="26" t="s">
        <v>243</v>
      </c>
      <c r="H8" s="7">
        <v>2298</v>
      </c>
      <c r="I8" s="7">
        <v>1806</v>
      </c>
      <c r="J8" s="10">
        <f>H8-I8-J12</f>
        <v>369</v>
      </c>
      <c r="K8" s="69">
        <v>11.38</v>
      </c>
      <c r="L8" s="97">
        <f aca="true" t="shared" si="0" ref="L8:L66">J8-K8</f>
        <v>357.62</v>
      </c>
    </row>
    <row r="9" spans="1:12" ht="13.5" customHeight="1">
      <c r="A9" s="74">
        <v>5</v>
      </c>
      <c r="B9" s="5" t="s">
        <v>17</v>
      </c>
      <c r="C9" s="6">
        <v>38</v>
      </c>
      <c r="D9" s="6"/>
      <c r="E9" s="98" t="s">
        <v>10</v>
      </c>
      <c r="F9" s="99" t="s">
        <v>213</v>
      </c>
      <c r="G9" s="26" t="s">
        <v>243</v>
      </c>
      <c r="H9" s="7">
        <v>2202</v>
      </c>
      <c r="I9" s="7">
        <v>1619</v>
      </c>
      <c r="J9" s="10">
        <f>H9-I9</f>
        <v>583</v>
      </c>
      <c r="K9" s="127">
        <v>37.26</v>
      </c>
      <c r="L9" s="97">
        <f t="shared" si="0"/>
        <v>545.74</v>
      </c>
    </row>
    <row r="10" spans="1:12" ht="13.5" customHeight="1">
      <c r="A10" s="74">
        <v>6</v>
      </c>
      <c r="B10" s="5" t="s">
        <v>17</v>
      </c>
      <c r="C10" s="27">
        <v>40</v>
      </c>
      <c r="D10" s="27"/>
      <c r="E10" s="7" t="s">
        <v>10</v>
      </c>
      <c r="F10" s="28" t="s">
        <v>135</v>
      </c>
      <c r="G10" s="26" t="s">
        <v>243</v>
      </c>
      <c r="H10" s="70">
        <v>2110</v>
      </c>
      <c r="I10" s="70">
        <v>1470</v>
      </c>
      <c r="J10" s="10">
        <f aca="true" t="shared" si="1" ref="J10:J62">H10-I10</f>
        <v>640</v>
      </c>
      <c r="K10" s="10">
        <v>17</v>
      </c>
      <c r="L10" s="97">
        <f t="shared" si="0"/>
        <v>623</v>
      </c>
    </row>
    <row r="11" spans="1:12" ht="13.5" customHeight="1">
      <c r="A11" s="73">
        <v>7</v>
      </c>
      <c r="B11" s="5" t="s">
        <v>17</v>
      </c>
      <c r="C11" s="27">
        <v>12</v>
      </c>
      <c r="D11" s="27"/>
      <c r="E11" s="7" t="s">
        <v>10</v>
      </c>
      <c r="F11" s="28" t="s">
        <v>172</v>
      </c>
      <c r="G11" s="26" t="s">
        <v>243</v>
      </c>
      <c r="H11" s="70">
        <v>3728</v>
      </c>
      <c r="I11" s="70">
        <v>2834</v>
      </c>
      <c r="J11" s="10">
        <f t="shared" si="1"/>
        <v>894</v>
      </c>
      <c r="K11" s="69">
        <v>116.29</v>
      </c>
      <c r="L11" s="97">
        <f t="shared" si="0"/>
        <v>777.71</v>
      </c>
    </row>
    <row r="12" spans="1:12" ht="13.5" customHeight="1">
      <c r="A12" s="74">
        <v>8</v>
      </c>
      <c r="B12" s="5" t="s">
        <v>17</v>
      </c>
      <c r="C12" s="27">
        <v>8</v>
      </c>
      <c r="D12" s="27"/>
      <c r="E12" s="7" t="s">
        <v>10</v>
      </c>
      <c r="F12" s="28" t="s">
        <v>173</v>
      </c>
      <c r="G12" s="26" t="s">
        <v>243</v>
      </c>
      <c r="H12" s="70">
        <v>533</v>
      </c>
      <c r="I12" s="70">
        <v>410</v>
      </c>
      <c r="J12" s="10">
        <f t="shared" si="1"/>
        <v>123</v>
      </c>
      <c r="K12" s="69">
        <v>26.27</v>
      </c>
      <c r="L12" s="97">
        <f t="shared" si="0"/>
        <v>96.73</v>
      </c>
    </row>
    <row r="13" spans="1:12" ht="13.5" customHeight="1">
      <c r="A13" s="74">
        <v>9</v>
      </c>
      <c r="B13" s="5" t="s">
        <v>17</v>
      </c>
      <c r="C13" s="27">
        <v>56</v>
      </c>
      <c r="D13" s="27"/>
      <c r="E13" s="7" t="s">
        <v>10</v>
      </c>
      <c r="F13" s="28" t="s">
        <v>180</v>
      </c>
      <c r="G13" s="26" t="s">
        <v>243</v>
      </c>
      <c r="H13" s="70">
        <v>1831</v>
      </c>
      <c r="I13" s="70">
        <v>1479</v>
      </c>
      <c r="J13" s="10">
        <f t="shared" si="1"/>
        <v>352</v>
      </c>
      <c r="K13" s="30">
        <v>25.742</v>
      </c>
      <c r="L13" s="97">
        <f t="shared" si="0"/>
        <v>326.258</v>
      </c>
    </row>
    <row r="14" spans="1:12" ht="13.5" customHeight="1">
      <c r="A14" s="73">
        <v>10</v>
      </c>
      <c r="B14" s="5" t="s">
        <v>17</v>
      </c>
      <c r="C14" s="27">
        <v>54</v>
      </c>
      <c r="D14" s="27"/>
      <c r="E14" s="7" t="s">
        <v>10</v>
      </c>
      <c r="F14" s="29">
        <v>340688</v>
      </c>
      <c r="G14" s="26" t="s">
        <v>243</v>
      </c>
      <c r="H14" s="70">
        <v>3521</v>
      </c>
      <c r="I14" s="70">
        <v>2668</v>
      </c>
      <c r="J14" s="10">
        <f t="shared" si="1"/>
        <v>853</v>
      </c>
      <c r="K14" s="10">
        <v>0</v>
      </c>
      <c r="L14" s="97">
        <f t="shared" si="0"/>
        <v>853</v>
      </c>
    </row>
    <row r="15" spans="1:12" ht="13.5" customHeight="1">
      <c r="A15" s="74">
        <v>11</v>
      </c>
      <c r="B15" s="5" t="s">
        <v>17</v>
      </c>
      <c r="C15" s="27">
        <v>48</v>
      </c>
      <c r="D15" s="27"/>
      <c r="E15" s="7" t="s">
        <v>10</v>
      </c>
      <c r="F15" s="28" t="s">
        <v>29</v>
      </c>
      <c r="G15" s="26" t="s">
        <v>243</v>
      </c>
      <c r="H15" s="70">
        <v>3544</v>
      </c>
      <c r="I15" s="70">
        <v>2570</v>
      </c>
      <c r="J15" s="10">
        <f t="shared" si="1"/>
        <v>974</v>
      </c>
      <c r="K15" s="10">
        <v>5</v>
      </c>
      <c r="L15" s="97">
        <f t="shared" si="0"/>
        <v>969</v>
      </c>
    </row>
    <row r="16" spans="1:12" ht="13.5" customHeight="1">
      <c r="A16" s="74">
        <v>12</v>
      </c>
      <c r="B16" s="5" t="s">
        <v>17</v>
      </c>
      <c r="C16" s="27">
        <v>50</v>
      </c>
      <c r="D16" s="27"/>
      <c r="E16" s="7" t="s">
        <v>10</v>
      </c>
      <c r="F16" s="28" t="s">
        <v>125</v>
      </c>
      <c r="G16" s="26" t="s">
        <v>243</v>
      </c>
      <c r="H16" s="70">
        <v>2341</v>
      </c>
      <c r="I16" s="70">
        <v>1689</v>
      </c>
      <c r="J16" s="10">
        <f t="shared" si="1"/>
        <v>652</v>
      </c>
      <c r="K16" s="10">
        <v>0</v>
      </c>
      <c r="L16" s="97">
        <f t="shared" si="0"/>
        <v>652</v>
      </c>
    </row>
    <row r="17" spans="1:12" ht="13.5" customHeight="1">
      <c r="A17" s="73">
        <v>13</v>
      </c>
      <c r="B17" s="5" t="s">
        <v>17</v>
      </c>
      <c r="C17" s="27">
        <v>52</v>
      </c>
      <c r="D17" s="27"/>
      <c r="E17" s="7" t="s">
        <v>10</v>
      </c>
      <c r="F17" s="28" t="s">
        <v>30</v>
      </c>
      <c r="G17" s="26" t="s">
        <v>243</v>
      </c>
      <c r="H17" s="70">
        <v>2014</v>
      </c>
      <c r="I17" s="70">
        <v>1526</v>
      </c>
      <c r="J17" s="10">
        <f t="shared" si="1"/>
        <v>488</v>
      </c>
      <c r="K17" s="10">
        <v>0</v>
      </c>
      <c r="L17" s="97">
        <f t="shared" si="0"/>
        <v>488</v>
      </c>
    </row>
    <row r="18" spans="1:12" ht="13.5" customHeight="1">
      <c r="A18" s="74">
        <v>14</v>
      </c>
      <c r="B18" s="5" t="s">
        <v>170</v>
      </c>
      <c r="C18" s="27">
        <v>51</v>
      </c>
      <c r="D18" s="27"/>
      <c r="E18" s="7" t="s">
        <v>10</v>
      </c>
      <c r="F18" s="28" t="s">
        <v>155</v>
      </c>
      <c r="G18" s="26" t="s">
        <v>243</v>
      </c>
      <c r="H18" s="70">
        <v>2615</v>
      </c>
      <c r="I18" s="70">
        <v>1991</v>
      </c>
      <c r="J18" s="10">
        <f t="shared" si="1"/>
        <v>624</v>
      </c>
      <c r="K18" s="10">
        <v>0</v>
      </c>
      <c r="L18" s="97">
        <f t="shared" si="0"/>
        <v>624</v>
      </c>
    </row>
    <row r="19" spans="1:12" ht="13.5" customHeight="1">
      <c r="A19" s="74">
        <v>15</v>
      </c>
      <c r="B19" s="5" t="s">
        <v>170</v>
      </c>
      <c r="C19" s="27">
        <v>53</v>
      </c>
      <c r="D19" s="27"/>
      <c r="E19" s="7" t="s">
        <v>10</v>
      </c>
      <c r="F19" s="28" t="s">
        <v>156</v>
      </c>
      <c r="G19" s="26" t="s">
        <v>243</v>
      </c>
      <c r="H19" s="70">
        <v>2665</v>
      </c>
      <c r="I19" s="70">
        <v>2006</v>
      </c>
      <c r="J19" s="10">
        <f t="shared" si="1"/>
        <v>659</v>
      </c>
      <c r="K19" s="10">
        <v>0</v>
      </c>
      <c r="L19" s="97">
        <f t="shared" si="0"/>
        <v>659</v>
      </c>
    </row>
    <row r="20" spans="1:12" ht="13.5" customHeight="1">
      <c r="A20" s="73">
        <v>16</v>
      </c>
      <c r="B20" s="5" t="s">
        <v>170</v>
      </c>
      <c r="C20" s="27">
        <v>49</v>
      </c>
      <c r="D20" s="27"/>
      <c r="E20" s="7" t="s">
        <v>10</v>
      </c>
      <c r="F20" s="28" t="s">
        <v>164</v>
      </c>
      <c r="G20" s="26" t="s">
        <v>243</v>
      </c>
      <c r="H20" s="70">
        <v>4108</v>
      </c>
      <c r="I20" s="70">
        <v>3117</v>
      </c>
      <c r="J20" s="10">
        <f t="shared" si="1"/>
        <v>991</v>
      </c>
      <c r="K20" s="10">
        <v>0</v>
      </c>
      <c r="L20" s="97">
        <f t="shared" si="0"/>
        <v>991</v>
      </c>
    </row>
    <row r="21" spans="1:12" ht="13.5" customHeight="1">
      <c r="A21" s="74">
        <v>17</v>
      </c>
      <c r="B21" s="5" t="s">
        <v>196</v>
      </c>
      <c r="C21" s="27">
        <v>18</v>
      </c>
      <c r="D21" s="27"/>
      <c r="E21" s="7" t="s">
        <v>10</v>
      </c>
      <c r="F21" s="28" t="s">
        <v>21</v>
      </c>
      <c r="G21" s="26" t="s">
        <v>243</v>
      </c>
      <c r="H21" s="70">
        <v>6155</v>
      </c>
      <c r="I21" s="70">
        <v>4548</v>
      </c>
      <c r="J21" s="10">
        <f t="shared" si="1"/>
        <v>1607</v>
      </c>
      <c r="K21" s="10">
        <v>0</v>
      </c>
      <c r="L21" s="97">
        <f t="shared" si="0"/>
        <v>1607</v>
      </c>
    </row>
    <row r="22" spans="1:12" ht="13.5" customHeight="1">
      <c r="A22" s="74">
        <v>18</v>
      </c>
      <c r="B22" s="5" t="s">
        <v>196</v>
      </c>
      <c r="C22" s="27">
        <v>5</v>
      </c>
      <c r="D22" s="27"/>
      <c r="E22" s="7" t="s">
        <v>10</v>
      </c>
      <c r="F22" s="28" t="s">
        <v>134</v>
      </c>
      <c r="G22" s="26" t="s">
        <v>243</v>
      </c>
      <c r="H22" s="70">
        <v>4040</v>
      </c>
      <c r="I22" s="70">
        <v>3034</v>
      </c>
      <c r="J22" s="10">
        <f t="shared" si="1"/>
        <v>1006</v>
      </c>
      <c r="K22" s="30">
        <v>11.183</v>
      </c>
      <c r="L22" s="97">
        <f t="shared" si="0"/>
        <v>994.817</v>
      </c>
    </row>
    <row r="23" spans="1:12" ht="13.5" customHeight="1">
      <c r="A23" s="73">
        <v>19</v>
      </c>
      <c r="B23" s="5" t="s">
        <v>196</v>
      </c>
      <c r="C23" s="27">
        <v>6</v>
      </c>
      <c r="D23" s="27"/>
      <c r="E23" s="7" t="s">
        <v>10</v>
      </c>
      <c r="F23" s="28" t="s">
        <v>197</v>
      </c>
      <c r="G23" s="26" t="s">
        <v>243</v>
      </c>
      <c r="H23" s="70">
        <v>14722</v>
      </c>
      <c r="I23" s="70">
        <v>10530</v>
      </c>
      <c r="J23" s="10">
        <f t="shared" si="1"/>
        <v>4192</v>
      </c>
      <c r="K23" s="69">
        <v>202.48</v>
      </c>
      <c r="L23" s="97">
        <f t="shared" si="0"/>
        <v>3989.52</v>
      </c>
    </row>
    <row r="24" spans="1:12" ht="13.5" customHeight="1">
      <c r="A24" s="74">
        <v>20</v>
      </c>
      <c r="B24" s="5" t="s">
        <v>98</v>
      </c>
      <c r="C24" s="7">
        <v>153</v>
      </c>
      <c r="D24" s="7"/>
      <c r="E24" s="7" t="s">
        <v>10</v>
      </c>
      <c r="F24" s="8">
        <v>95931</v>
      </c>
      <c r="G24" s="26" t="s">
        <v>243</v>
      </c>
      <c r="H24" s="70">
        <v>11020</v>
      </c>
      <c r="I24" s="70">
        <v>7987</v>
      </c>
      <c r="J24" s="10">
        <f t="shared" si="1"/>
        <v>3033</v>
      </c>
      <c r="K24" s="69">
        <v>170.45</v>
      </c>
      <c r="L24" s="97">
        <f t="shared" si="0"/>
        <v>2862.55</v>
      </c>
    </row>
    <row r="25" spans="1:12" ht="13.5" customHeight="1">
      <c r="A25" s="74">
        <v>21</v>
      </c>
      <c r="B25" s="5" t="s">
        <v>98</v>
      </c>
      <c r="C25" s="27">
        <v>131</v>
      </c>
      <c r="D25" s="27"/>
      <c r="E25" s="7" t="s">
        <v>10</v>
      </c>
      <c r="F25" s="28" t="s">
        <v>85</v>
      </c>
      <c r="G25" s="26" t="s">
        <v>243</v>
      </c>
      <c r="H25" s="70">
        <v>2598</v>
      </c>
      <c r="I25" s="70">
        <v>1810</v>
      </c>
      <c r="J25" s="10">
        <f t="shared" si="1"/>
        <v>788</v>
      </c>
      <c r="K25" s="10">
        <v>0</v>
      </c>
      <c r="L25" s="97">
        <f t="shared" si="0"/>
        <v>788</v>
      </c>
    </row>
    <row r="26" spans="1:12" ht="13.5" customHeight="1">
      <c r="A26" s="73">
        <v>22</v>
      </c>
      <c r="B26" s="5" t="s">
        <v>98</v>
      </c>
      <c r="C26" s="27">
        <v>122</v>
      </c>
      <c r="D26" s="27"/>
      <c r="E26" s="7" t="s">
        <v>10</v>
      </c>
      <c r="F26" s="28" t="s">
        <v>87</v>
      </c>
      <c r="G26" s="26" t="s">
        <v>243</v>
      </c>
      <c r="H26" s="70">
        <v>9302</v>
      </c>
      <c r="I26" s="70">
        <v>6823</v>
      </c>
      <c r="J26" s="10">
        <f t="shared" si="1"/>
        <v>2479</v>
      </c>
      <c r="K26" s="10">
        <v>0</v>
      </c>
      <c r="L26" s="97">
        <f t="shared" si="0"/>
        <v>2479</v>
      </c>
    </row>
    <row r="27" spans="1:12" ht="13.5" customHeight="1">
      <c r="A27" s="74">
        <v>23</v>
      </c>
      <c r="B27" s="5" t="s">
        <v>98</v>
      </c>
      <c r="C27" s="27">
        <v>120</v>
      </c>
      <c r="D27" s="27"/>
      <c r="E27" s="7" t="s">
        <v>10</v>
      </c>
      <c r="F27" s="28" t="s">
        <v>99</v>
      </c>
      <c r="G27" s="26" t="s">
        <v>243</v>
      </c>
      <c r="H27" s="70">
        <v>2829</v>
      </c>
      <c r="I27" s="70">
        <v>2080</v>
      </c>
      <c r="J27" s="10">
        <f t="shared" si="1"/>
        <v>749</v>
      </c>
      <c r="K27" s="69">
        <v>23.05</v>
      </c>
      <c r="L27" s="97">
        <f t="shared" si="0"/>
        <v>725.95</v>
      </c>
    </row>
    <row r="28" spans="1:12" ht="13.5" customHeight="1">
      <c r="A28" s="74">
        <v>24</v>
      </c>
      <c r="B28" s="13" t="s">
        <v>102</v>
      </c>
      <c r="C28" s="27">
        <v>12</v>
      </c>
      <c r="D28" s="27"/>
      <c r="E28" s="7" t="s">
        <v>10</v>
      </c>
      <c r="F28" s="28" t="s">
        <v>103</v>
      </c>
      <c r="G28" s="26" t="s">
        <v>243</v>
      </c>
      <c r="H28" s="70">
        <v>9084</v>
      </c>
      <c r="I28" s="70">
        <v>6689</v>
      </c>
      <c r="J28" s="10">
        <f t="shared" si="1"/>
        <v>2395</v>
      </c>
      <c r="K28" s="10">
        <v>33</v>
      </c>
      <c r="L28" s="97">
        <f t="shared" si="0"/>
        <v>2362</v>
      </c>
    </row>
    <row r="29" spans="1:12" ht="13.5" customHeight="1">
      <c r="A29" s="73">
        <v>25</v>
      </c>
      <c r="B29" s="5" t="s">
        <v>201</v>
      </c>
      <c r="C29" s="27">
        <v>49</v>
      </c>
      <c r="D29" s="27"/>
      <c r="E29" s="7" t="s">
        <v>10</v>
      </c>
      <c r="F29" s="28" t="s">
        <v>229</v>
      </c>
      <c r="G29" s="26" t="s">
        <v>243</v>
      </c>
      <c r="H29" s="70">
        <v>2634</v>
      </c>
      <c r="I29" s="70">
        <v>1897</v>
      </c>
      <c r="J29" s="10">
        <f t="shared" si="1"/>
        <v>737</v>
      </c>
      <c r="K29" s="30">
        <v>54.17</v>
      </c>
      <c r="L29" s="97">
        <f t="shared" si="0"/>
        <v>682.83</v>
      </c>
    </row>
    <row r="30" spans="1:12" ht="13.5" customHeight="1">
      <c r="A30" s="74">
        <v>26</v>
      </c>
      <c r="B30" s="5" t="s">
        <v>201</v>
      </c>
      <c r="C30" s="27">
        <v>80</v>
      </c>
      <c r="D30" s="27"/>
      <c r="E30" s="7" t="s">
        <v>10</v>
      </c>
      <c r="F30" s="28" t="s">
        <v>44</v>
      </c>
      <c r="G30" s="26" t="s">
        <v>243</v>
      </c>
      <c r="H30" s="70">
        <v>3130</v>
      </c>
      <c r="I30" s="70">
        <v>2253</v>
      </c>
      <c r="J30" s="10">
        <f t="shared" si="1"/>
        <v>877</v>
      </c>
      <c r="K30" s="30">
        <v>38.521</v>
      </c>
      <c r="L30" s="97">
        <f t="shared" si="0"/>
        <v>838.479</v>
      </c>
    </row>
    <row r="31" spans="1:12" ht="13.5" customHeight="1">
      <c r="A31" s="74">
        <v>27</v>
      </c>
      <c r="B31" s="5" t="s">
        <v>201</v>
      </c>
      <c r="C31" s="27" t="s">
        <v>230</v>
      </c>
      <c r="D31" s="27"/>
      <c r="E31" s="7" t="s">
        <v>10</v>
      </c>
      <c r="F31" s="28" t="s">
        <v>231</v>
      </c>
      <c r="G31" s="26" t="s">
        <v>243</v>
      </c>
      <c r="H31" s="70">
        <v>4209</v>
      </c>
      <c r="I31" s="70">
        <v>3067</v>
      </c>
      <c r="J31" s="10">
        <f t="shared" si="1"/>
        <v>1142</v>
      </c>
      <c r="K31" s="30">
        <v>16.881</v>
      </c>
      <c r="L31" s="97">
        <f t="shared" si="0"/>
        <v>1125.119</v>
      </c>
    </row>
    <row r="32" spans="1:12" ht="13.5" customHeight="1">
      <c r="A32" s="73">
        <v>28</v>
      </c>
      <c r="B32" s="13" t="s">
        <v>91</v>
      </c>
      <c r="C32" s="27">
        <v>15</v>
      </c>
      <c r="D32" s="27"/>
      <c r="E32" s="7" t="s">
        <v>10</v>
      </c>
      <c r="F32" s="28" t="s">
        <v>92</v>
      </c>
      <c r="G32" s="26" t="s">
        <v>243</v>
      </c>
      <c r="H32" s="70">
        <v>5805</v>
      </c>
      <c r="I32" s="70">
        <v>4316</v>
      </c>
      <c r="J32" s="10">
        <f t="shared" si="1"/>
        <v>1489</v>
      </c>
      <c r="K32" s="30">
        <v>27.69</v>
      </c>
      <c r="L32" s="97">
        <f>J32-K32</f>
        <v>1461.31</v>
      </c>
    </row>
    <row r="33" spans="1:12" ht="13.5" customHeight="1">
      <c r="A33" s="74">
        <v>29</v>
      </c>
      <c r="B33" s="5" t="s">
        <v>190</v>
      </c>
      <c r="C33" s="27">
        <v>16</v>
      </c>
      <c r="D33" s="27"/>
      <c r="E33" s="7" t="s">
        <v>10</v>
      </c>
      <c r="F33" s="28" t="s">
        <v>191</v>
      </c>
      <c r="G33" s="26" t="s">
        <v>243</v>
      </c>
      <c r="H33" s="70">
        <v>5512</v>
      </c>
      <c r="I33" s="70">
        <v>4075</v>
      </c>
      <c r="J33" s="10">
        <f t="shared" si="1"/>
        <v>1437</v>
      </c>
      <c r="K33" s="10">
        <v>0</v>
      </c>
      <c r="L33" s="97">
        <f t="shared" si="0"/>
        <v>1437</v>
      </c>
    </row>
    <row r="34" spans="1:12" ht="13.5" customHeight="1">
      <c r="A34" s="74">
        <v>30</v>
      </c>
      <c r="B34" s="5" t="s">
        <v>190</v>
      </c>
      <c r="C34" s="27" t="s">
        <v>192</v>
      </c>
      <c r="D34" s="27"/>
      <c r="E34" s="7" t="s">
        <v>10</v>
      </c>
      <c r="F34" s="28" t="s">
        <v>193</v>
      </c>
      <c r="G34" s="26" t="s">
        <v>243</v>
      </c>
      <c r="H34" s="70">
        <v>5733</v>
      </c>
      <c r="I34" s="70">
        <v>4284</v>
      </c>
      <c r="J34" s="10">
        <f t="shared" si="1"/>
        <v>1449</v>
      </c>
      <c r="K34" s="10">
        <v>0</v>
      </c>
      <c r="L34" s="97">
        <f t="shared" si="0"/>
        <v>1449</v>
      </c>
    </row>
    <row r="35" spans="1:12" ht="13.5" customHeight="1">
      <c r="A35" s="73">
        <v>31</v>
      </c>
      <c r="B35" s="5" t="s">
        <v>190</v>
      </c>
      <c r="C35" s="27" t="s">
        <v>194</v>
      </c>
      <c r="D35" s="27"/>
      <c r="E35" s="7" t="s">
        <v>10</v>
      </c>
      <c r="F35" s="28" t="s">
        <v>195</v>
      </c>
      <c r="G35" s="26" t="s">
        <v>243</v>
      </c>
      <c r="H35" s="70">
        <v>5233</v>
      </c>
      <c r="I35" s="70">
        <v>3960</v>
      </c>
      <c r="J35" s="10">
        <f t="shared" si="1"/>
        <v>1273</v>
      </c>
      <c r="K35" s="10">
        <v>0</v>
      </c>
      <c r="L35" s="97">
        <f t="shared" si="0"/>
        <v>1273</v>
      </c>
    </row>
    <row r="36" spans="1:12" ht="13.5" customHeight="1">
      <c r="A36" s="74">
        <v>32</v>
      </c>
      <c r="B36" s="5" t="s">
        <v>119</v>
      </c>
      <c r="C36" s="27">
        <v>62</v>
      </c>
      <c r="D36" s="27"/>
      <c r="E36" s="7" t="s">
        <v>10</v>
      </c>
      <c r="F36" s="28" t="s">
        <v>24</v>
      </c>
      <c r="G36" s="26" t="s">
        <v>243</v>
      </c>
      <c r="H36" s="70">
        <v>851</v>
      </c>
      <c r="I36" s="70">
        <v>621</v>
      </c>
      <c r="J36" s="10">
        <f t="shared" si="1"/>
        <v>230</v>
      </c>
      <c r="K36" s="69">
        <v>17.26</v>
      </c>
      <c r="L36" s="97">
        <f t="shared" si="0"/>
        <v>212.74</v>
      </c>
    </row>
    <row r="37" spans="1:12" ht="13.5" customHeight="1">
      <c r="A37" s="74">
        <v>33</v>
      </c>
      <c r="B37" s="5" t="s">
        <v>119</v>
      </c>
      <c r="C37" s="27">
        <v>8</v>
      </c>
      <c r="D37" s="27"/>
      <c r="E37" s="7" t="s">
        <v>10</v>
      </c>
      <c r="F37" s="28" t="s">
        <v>84</v>
      </c>
      <c r="G37" s="26" t="s">
        <v>243</v>
      </c>
      <c r="H37" s="70">
        <v>8252</v>
      </c>
      <c r="I37" s="70">
        <v>6136</v>
      </c>
      <c r="J37" s="10">
        <f t="shared" si="1"/>
        <v>2116</v>
      </c>
      <c r="K37" s="10">
        <v>0</v>
      </c>
      <c r="L37" s="97">
        <f t="shared" si="0"/>
        <v>2116</v>
      </c>
    </row>
    <row r="38" spans="1:12" ht="13.5" customHeight="1">
      <c r="A38" s="73">
        <v>34</v>
      </c>
      <c r="B38" s="5" t="s">
        <v>119</v>
      </c>
      <c r="C38" s="27">
        <v>6</v>
      </c>
      <c r="D38" s="27"/>
      <c r="E38" s="7" t="s">
        <v>10</v>
      </c>
      <c r="F38" s="28" t="s">
        <v>120</v>
      </c>
      <c r="G38" s="26" t="s">
        <v>243</v>
      </c>
      <c r="H38" s="70">
        <v>10005</v>
      </c>
      <c r="I38" s="70">
        <v>7344</v>
      </c>
      <c r="J38" s="10">
        <f t="shared" si="1"/>
        <v>2661</v>
      </c>
      <c r="K38" s="10">
        <v>0</v>
      </c>
      <c r="L38" s="97">
        <f t="shared" si="0"/>
        <v>2661</v>
      </c>
    </row>
    <row r="39" spans="1:12" ht="13.5" customHeight="1">
      <c r="A39" s="74">
        <v>35</v>
      </c>
      <c r="B39" s="5" t="s">
        <v>119</v>
      </c>
      <c r="C39" s="27">
        <v>19</v>
      </c>
      <c r="D39" s="27"/>
      <c r="E39" s="7" t="s">
        <v>10</v>
      </c>
      <c r="F39" s="28" t="s">
        <v>82</v>
      </c>
      <c r="G39" s="26" t="s">
        <v>243</v>
      </c>
      <c r="H39" s="70">
        <v>3827</v>
      </c>
      <c r="I39" s="70">
        <v>2848</v>
      </c>
      <c r="J39" s="10">
        <f t="shared" si="1"/>
        <v>979</v>
      </c>
      <c r="K39" s="10">
        <v>0</v>
      </c>
      <c r="L39" s="97">
        <f t="shared" si="0"/>
        <v>979</v>
      </c>
    </row>
    <row r="40" spans="1:12" ht="13.5" customHeight="1">
      <c r="A40" s="74">
        <v>36</v>
      </c>
      <c r="B40" s="5" t="s">
        <v>119</v>
      </c>
      <c r="C40" s="27">
        <v>24</v>
      </c>
      <c r="D40" s="27"/>
      <c r="E40" s="7" t="s">
        <v>10</v>
      </c>
      <c r="F40" s="28" t="s">
        <v>133</v>
      </c>
      <c r="G40" s="26" t="s">
        <v>243</v>
      </c>
      <c r="H40" s="70">
        <v>7228</v>
      </c>
      <c r="I40" s="70">
        <v>5426</v>
      </c>
      <c r="J40" s="10">
        <f t="shared" si="1"/>
        <v>1802</v>
      </c>
      <c r="K40" s="10">
        <v>13</v>
      </c>
      <c r="L40" s="97">
        <f t="shared" si="0"/>
        <v>1789</v>
      </c>
    </row>
    <row r="41" spans="1:12" ht="13.5" customHeight="1">
      <c r="A41" s="73">
        <v>37</v>
      </c>
      <c r="B41" s="5" t="s">
        <v>96</v>
      </c>
      <c r="C41" s="27">
        <v>70</v>
      </c>
      <c r="D41" s="27"/>
      <c r="E41" s="7" t="s">
        <v>10</v>
      </c>
      <c r="F41" s="28" t="s">
        <v>31</v>
      </c>
      <c r="G41" s="26" t="s">
        <v>243</v>
      </c>
      <c r="H41" s="70">
        <v>3646</v>
      </c>
      <c r="I41" s="70">
        <v>2752</v>
      </c>
      <c r="J41" s="10">
        <f t="shared" si="1"/>
        <v>894</v>
      </c>
      <c r="K41" s="69">
        <v>7.68</v>
      </c>
      <c r="L41" s="97">
        <f t="shared" si="0"/>
        <v>886.32</v>
      </c>
    </row>
    <row r="42" spans="1:12" ht="13.5" customHeight="1">
      <c r="A42" s="74">
        <v>38</v>
      </c>
      <c r="B42" s="5" t="s">
        <v>96</v>
      </c>
      <c r="C42" s="27">
        <v>72</v>
      </c>
      <c r="D42" s="27"/>
      <c r="E42" s="7" t="s">
        <v>10</v>
      </c>
      <c r="F42" s="28" t="s">
        <v>32</v>
      </c>
      <c r="G42" s="26" t="s">
        <v>243</v>
      </c>
      <c r="H42" s="70">
        <v>2987</v>
      </c>
      <c r="I42" s="70">
        <v>2265</v>
      </c>
      <c r="J42" s="10">
        <f t="shared" si="1"/>
        <v>722</v>
      </c>
      <c r="K42" s="10">
        <v>0</v>
      </c>
      <c r="L42" s="97">
        <f t="shared" si="0"/>
        <v>722</v>
      </c>
    </row>
    <row r="43" spans="1:12" ht="13.5" customHeight="1">
      <c r="A43" s="74">
        <v>39</v>
      </c>
      <c r="B43" s="5" t="s">
        <v>96</v>
      </c>
      <c r="C43" s="27">
        <v>35</v>
      </c>
      <c r="D43" s="27"/>
      <c r="E43" s="7" t="s">
        <v>10</v>
      </c>
      <c r="F43" s="28" t="s">
        <v>63</v>
      </c>
      <c r="G43" s="26" t="s">
        <v>243</v>
      </c>
      <c r="H43" s="70">
        <v>6018</v>
      </c>
      <c r="I43" s="70">
        <v>4527</v>
      </c>
      <c r="J43" s="10">
        <f t="shared" si="1"/>
        <v>1491</v>
      </c>
      <c r="K43" s="10">
        <v>0</v>
      </c>
      <c r="L43" s="97">
        <f t="shared" si="0"/>
        <v>1491</v>
      </c>
    </row>
    <row r="44" spans="1:12" ht="13.5" customHeight="1">
      <c r="A44" s="73">
        <v>40</v>
      </c>
      <c r="B44" s="5" t="s">
        <v>96</v>
      </c>
      <c r="C44" s="27">
        <v>78</v>
      </c>
      <c r="D44" s="27"/>
      <c r="E44" s="7" t="s">
        <v>10</v>
      </c>
      <c r="F44" s="28" t="s">
        <v>70</v>
      </c>
      <c r="G44" s="26" t="s">
        <v>243</v>
      </c>
      <c r="H44" s="70">
        <v>2554</v>
      </c>
      <c r="I44" s="70">
        <v>1914</v>
      </c>
      <c r="J44" s="10">
        <f t="shared" si="1"/>
        <v>640</v>
      </c>
      <c r="K44" s="10">
        <v>0</v>
      </c>
      <c r="L44" s="97">
        <f t="shared" si="0"/>
        <v>640</v>
      </c>
    </row>
    <row r="45" spans="1:12" ht="13.5" customHeight="1">
      <c r="A45" s="74">
        <v>41</v>
      </c>
      <c r="B45" s="5" t="s">
        <v>96</v>
      </c>
      <c r="C45" s="27">
        <v>11</v>
      </c>
      <c r="D45" s="27"/>
      <c r="E45" s="7" t="s">
        <v>10</v>
      </c>
      <c r="F45" s="28" t="s">
        <v>97</v>
      </c>
      <c r="G45" s="26" t="s">
        <v>243</v>
      </c>
      <c r="H45" s="70">
        <v>4525</v>
      </c>
      <c r="I45" s="70">
        <v>3391</v>
      </c>
      <c r="J45" s="10">
        <f t="shared" si="1"/>
        <v>1134</v>
      </c>
      <c r="K45" s="10">
        <v>0</v>
      </c>
      <c r="L45" s="97">
        <f t="shared" si="0"/>
        <v>1134</v>
      </c>
    </row>
    <row r="46" spans="1:12" ht="13.5" customHeight="1">
      <c r="A46" s="74">
        <v>42</v>
      </c>
      <c r="B46" s="5" t="s">
        <v>96</v>
      </c>
      <c r="C46" s="27">
        <v>76</v>
      </c>
      <c r="D46" s="27"/>
      <c r="E46" s="7" t="s">
        <v>10</v>
      </c>
      <c r="F46" s="28" t="s">
        <v>104</v>
      </c>
      <c r="G46" s="26" t="s">
        <v>243</v>
      </c>
      <c r="H46" s="70">
        <v>1654</v>
      </c>
      <c r="I46" s="70">
        <v>1277</v>
      </c>
      <c r="J46" s="10">
        <f t="shared" si="1"/>
        <v>377</v>
      </c>
      <c r="K46" s="10">
        <v>0</v>
      </c>
      <c r="L46" s="97">
        <f t="shared" si="0"/>
        <v>377</v>
      </c>
    </row>
    <row r="47" spans="1:12" ht="13.5" customHeight="1">
      <c r="A47" s="73">
        <v>43</v>
      </c>
      <c r="B47" s="5" t="s">
        <v>96</v>
      </c>
      <c r="C47" s="27">
        <v>64</v>
      </c>
      <c r="D47" s="27"/>
      <c r="E47" s="7" t="s">
        <v>10</v>
      </c>
      <c r="F47" s="28" t="s">
        <v>138</v>
      </c>
      <c r="G47" s="26" t="s">
        <v>243</v>
      </c>
      <c r="H47" s="70">
        <v>4591</v>
      </c>
      <c r="I47" s="70">
        <v>3420</v>
      </c>
      <c r="J47" s="10">
        <f t="shared" si="1"/>
        <v>1171</v>
      </c>
      <c r="K47" s="10">
        <v>0</v>
      </c>
      <c r="L47" s="97">
        <f t="shared" si="0"/>
        <v>1171</v>
      </c>
    </row>
    <row r="48" spans="1:12" ht="13.5" customHeight="1">
      <c r="A48" s="74">
        <v>44</v>
      </c>
      <c r="B48" s="5" t="s">
        <v>96</v>
      </c>
      <c r="C48" s="27">
        <v>21</v>
      </c>
      <c r="D48" s="27"/>
      <c r="E48" s="7" t="s">
        <v>10</v>
      </c>
      <c r="F48" s="28" t="s">
        <v>143</v>
      </c>
      <c r="G48" s="26" t="s">
        <v>243</v>
      </c>
      <c r="H48" s="70">
        <v>1960</v>
      </c>
      <c r="I48" s="70">
        <v>1450</v>
      </c>
      <c r="J48" s="10">
        <f t="shared" si="1"/>
        <v>510</v>
      </c>
      <c r="K48" s="10">
        <v>23</v>
      </c>
      <c r="L48" s="97">
        <f t="shared" si="0"/>
        <v>487</v>
      </c>
    </row>
    <row r="49" spans="1:12" ht="13.5" customHeight="1">
      <c r="A49" s="74">
        <v>45</v>
      </c>
      <c r="B49" s="5" t="s">
        <v>96</v>
      </c>
      <c r="C49" s="27">
        <v>6</v>
      </c>
      <c r="D49" s="27"/>
      <c r="E49" s="7" t="s">
        <v>10</v>
      </c>
      <c r="F49" s="28" t="s">
        <v>148</v>
      </c>
      <c r="G49" s="26" t="s">
        <v>243</v>
      </c>
      <c r="H49" s="70">
        <v>2233</v>
      </c>
      <c r="I49" s="70">
        <v>1663</v>
      </c>
      <c r="J49" s="10">
        <f t="shared" si="1"/>
        <v>570</v>
      </c>
      <c r="K49" s="10">
        <v>0</v>
      </c>
      <c r="L49" s="97">
        <f t="shared" si="0"/>
        <v>570</v>
      </c>
    </row>
    <row r="50" spans="1:12" ht="13.5" customHeight="1">
      <c r="A50" s="73">
        <v>46</v>
      </c>
      <c r="B50" s="5" t="s">
        <v>96</v>
      </c>
      <c r="C50" s="27">
        <v>62</v>
      </c>
      <c r="D50" s="27"/>
      <c r="E50" s="7" t="s">
        <v>10</v>
      </c>
      <c r="F50" s="28" t="s">
        <v>153</v>
      </c>
      <c r="G50" s="26" t="s">
        <v>243</v>
      </c>
      <c r="H50" s="70">
        <v>9208</v>
      </c>
      <c r="I50" s="70">
        <v>6862</v>
      </c>
      <c r="J50" s="10">
        <f t="shared" si="1"/>
        <v>2346</v>
      </c>
      <c r="K50" s="10">
        <v>0</v>
      </c>
      <c r="L50" s="97">
        <f t="shared" si="0"/>
        <v>2346</v>
      </c>
    </row>
    <row r="51" spans="1:12" ht="13.5" customHeight="1">
      <c r="A51" s="74">
        <v>47</v>
      </c>
      <c r="B51" s="5" t="s">
        <v>96</v>
      </c>
      <c r="C51" s="27">
        <v>45</v>
      </c>
      <c r="D51" s="27"/>
      <c r="E51" s="7" t="s">
        <v>10</v>
      </c>
      <c r="F51" s="28" t="s">
        <v>179</v>
      </c>
      <c r="G51" s="26" t="s">
        <v>243</v>
      </c>
      <c r="H51" s="70">
        <v>6933</v>
      </c>
      <c r="I51" s="70">
        <v>5208</v>
      </c>
      <c r="J51" s="10">
        <f t="shared" si="1"/>
        <v>1725</v>
      </c>
      <c r="K51" s="10">
        <v>14</v>
      </c>
      <c r="L51" s="97">
        <f t="shared" si="0"/>
        <v>1711</v>
      </c>
    </row>
    <row r="52" spans="1:12" ht="13.5" customHeight="1">
      <c r="A52" s="74">
        <v>48</v>
      </c>
      <c r="B52" s="5" t="s">
        <v>96</v>
      </c>
      <c r="C52" s="27" t="s">
        <v>244</v>
      </c>
      <c r="D52" s="27"/>
      <c r="E52" s="7" t="s">
        <v>10</v>
      </c>
      <c r="F52" s="28" t="s">
        <v>245</v>
      </c>
      <c r="G52" s="26" t="s">
        <v>243</v>
      </c>
      <c r="H52" s="70">
        <v>2494</v>
      </c>
      <c r="I52" s="70">
        <v>1300</v>
      </c>
      <c r="J52" s="10">
        <f>H52-I52-J49</f>
        <v>624</v>
      </c>
      <c r="K52" s="10">
        <v>1</v>
      </c>
      <c r="L52" s="97">
        <f t="shared" si="0"/>
        <v>623</v>
      </c>
    </row>
    <row r="53" spans="1:12" ht="13.5" customHeight="1">
      <c r="A53" s="73">
        <v>49</v>
      </c>
      <c r="B53" s="5" t="s">
        <v>202</v>
      </c>
      <c r="C53" s="27">
        <v>3</v>
      </c>
      <c r="D53" s="27"/>
      <c r="E53" s="7" t="s">
        <v>10</v>
      </c>
      <c r="F53" s="28" t="s">
        <v>147</v>
      </c>
      <c r="G53" s="26" t="s">
        <v>243</v>
      </c>
      <c r="H53" s="70">
        <v>9495</v>
      </c>
      <c r="I53" s="70">
        <v>7094</v>
      </c>
      <c r="J53" s="10">
        <f t="shared" si="1"/>
        <v>2401</v>
      </c>
      <c r="K53" s="10">
        <v>19</v>
      </c>
      <c r="L53" s="97">
        <f t="shared" si="0"/>
        <v>2382</v>
      </c>
    </row>
    <row r="54" spans="1:12" ht="13.5" customHeight="1">
      <c r="A54" s="74">
        <v>50</v>
      </c>
      <c r="B54" s="5" t="s">
        <v>187</v>
      </c>
      <c r="C54" s="7">
        <v>66</v>
      </c>
      <c r="D54" s="7"/>
      <c r="E54" s="7" t="s">
        <v>10</v>
      </c>
      <c r="F54" s="8">
        <v>320347</v>
      </c>
      <c r="G54" s="26" t="s">
        <v>243</v>
      </c>
      <c r="H54" s="70">
        <v>1501</v>
      </c>
      <c r="I54" s="70">
        <v>1096</v>
      </c>
      <c r="J54" s="10">
        <f t="shared" si="1"/>
        <v>405</v>
      </c>
      <c r="K54" s="10">
        <v>7</v>
      </c>
      <c r="L54" s="97">
        <f t="shared" si="0"/>
        <v>398</v>
      </c>
    </row>
    <row r="55" spans="1:12" ht="13.5" customHeight="1">
      <c r="A55" s="74">
        <v>51</v>
      </c>
      <c r="B55" s="5" t="s">
        <v>187</v>
      </c>
      <c r="C55" s="27">
        <v>55</v>
      </c>
      <c r="D55" s="27"/>
      <c r="E55" s="7" t="s">
        <v>10</v>
      </c>
      <c r="F55" s="28" t="s">
        <v>140</v>
      </c>
      <c r="G55" s="26" t="s">
        <v>243</v>
      </c>
      <c r="H55" s="70">
        <v>1599</v>
      </c>
      <c r="I55" s="70">
        <v>1188</v>
      </c>
      <c r="J55" s="10">
        <f t="shared" si="1"/>
        <v>411</v>
      </c>
      <c r="K55" s="69">
        <v>12.77</v>
      </c>
      <c r="L55" s="97">
        <f t="shared" si="0"/>
        <v>398.23</v>
      </c>
    </row>
    <row r="56" spans="1:12" ht="13.5" customHeight="1">
      <c r="A56" s="73">
        <v>52</v>
      </c>
      <c r="B56" s="5" t="s">
        <v>187</v>
      </c>
      <c r="C56" s="27">
        <v>59</v>
      </c>
      <c r="D56" s="27"/>
      <c r="E56" s="7" t="s">
        <v>10</v>
      </c>
      <c r="F56" s="28" t="s">
        <v>35</v>
      </c>
      <c r="G56" s="26" t="s">
        <v>243</v>
      </c>
      <c r="H56" s="70">
        <v>3554</v>
      </c>
      <c r="I56" s="70">
        <v>2633</v>
      </c>
      <c r="J56" s="10">
        <f t="shared" si="1"/>
        <v>921</v>
      </c>
      <c r="K56" s="69">
        <v>28.26</v>
      </c>
      <c r="L56" s="97">
        <f t="shared" si="0"/>
        <v>892.74</v>
      </c>
    </row>
    <row r="57" spans="1:12" ht="13.5" customHeight="1">
      <c r="A57" s="74">
        <v>53</v>
      </c>
      <c r="B57" s="5" t="s">
        <v>187</v>
      </c>
      <c r="C57" s="27">
        <v>32</v>
      </c>
      <c r="D57" s="27"/>
      <c r="E57" s="7" t="s">
        <v>10</v>
      </c>
      <c r="F57" s="28" t="s">
        <v>60</v>
      </c>
      <c r="G57" s="26" t="s">
        <v>243</v>
      </c>
      <c r="H57" s="70">
        <v>10525</v>
      </c>
      <c r="I57" s="70">
        <v>7589</v>
      </c>
      <c r="J57" s="10">
        <f t="shared" si="1"/>
        <v>2936</v>
      </c>
      <c r="K57" s="10">
        <v>7</v>
      </c>
      <c r="L57" s="97">
        <f t="shared" si="0"/>
        <v>2929</v>
      </c>
    </row>
    <row r="58" spans="1:12" ht="13.5" customHeight="1">
      <c r="A58" s="74">
        <v>54</v>
      </c>
      <c r="B58" s="5" t="s">
        <v>187</v>
      </c>
      <c r="C58" s="27">
        <v>30</v>
      </c>
      <c r="D58" s="27"/>
      <c r="E58" s="7" t="s">
        <v>10</v>
      </c>
      <c r="F58" s="28" t="s">
        <v>83</v>
      </c>
      <c r="G58" s="26" t="s">
        <v>243</v>
      </c>
      <c r="H58" s="70">
        <v>5562</v>
      </c>
      <c r="I58" s="70">
        <v>3980</v>
      </c>
      <c r="J58" s="10">
        <f t="shared" si="1"/>
        <v>1582</v>
      </c>
      <c r="K58" s="10">
        <v>0</v>
      </c>
      <c r="L58" s="97">
        <f t="shared" si="0"/>
        <v>1582</v>
      </c>
    </row>
    <row r="59" spans="1:12" ht="13.5" customHeight="1">
      <c r="A59" s="73">
        <v>55</v>
      </c>
      <c r="B59" s="5" t="s">
        <v>187</v>
      </c>
      <c r="C59" s="27" t="s">
        <v>188</v>
      </c>
      <c r="D59" s="27"/>
      <c r="E59" s="7" t="s">
        <v>10</v>
      </c>
      <c r="F59" s="28" t="s">
        <v>189</v>
      </c>
      <c r="G59" s="26" t="s">
        <v>243</v>
      </c>
      <c r="H59" s="70">
        <v>1361</v>
      </c>
      <c r="I59" s="70">
        <v>1014</v>
      </c>
      <c r="J59" s="10">
        <f t="shared" si="1"/>
        <v>347</v>
      </c>
      <c r="K59" s="10">
        <v>2</v>
      </c>
      <c r="L59" s="97">
        <f t="shared" si="0"/>
        <v>345</v>
      </c>
    </row>
    <row r="60" spans="1:12" ht="13.5" customHeight="1">
      <c r="A60" s="74">
        <v>56</v>
      </c>
      <c r="B60" s="5" t="s">
        <v>187</v>
      </c>
      <c r="C60" s="27">
        <v>8</v>
      </c>
      <c r="D60" s="27"/>
      <c r="E60" s="7" t="s">
        <v>10</v>
      </c>
      <c r="F60" s="28" t="s">
        <v>246</v>
      </c>
      <c r="G60" s="26" t="s">
        <v>243</v>
      </c>
      <c r="H60" s="70">
        <v>6671</v>
      </c>
      <c r="I60" s="70">
        <v>4889</v>
      </c>
      <c r="J60" s="10">
        <f t="shared" si="1"/>
        <v>1782</v>
      </c>
      <c r="K60" s="69">
        <v>189.78</v>
      </c>
      <c r="L60" s="97">
        <f t="shared" si="0"/>
        <v>1592.22</v>
      </c>
    </row>
    <row r="61" spans="1:12" ht="13.5" customHeight="1">
      <c r="A61" s="74">
        <v>57</v>
      </c>
      <c r="B61" s="5" t="s">
        <v>203</v>
      </c>
      <c r="C61" s="27">
        <v>34</v>
      </c>
      <c r="D61" s="27"/>
      <c r="E61" s="7" t="s">
        <v>10</v>
      </c>
      <c r="F61" s="28" t="s">
        <v>28</v>
      </c>
      <c r="G61" s="26" t="s">
        <v>243</v>
      </c>
      <c r="H61" s="70">
        <v>2575</v>
      </c>
      <c r="I61" s="70">
        <v>1849</v>
      </c>
      <c r="J61" s="10">
        <f t="shared" si="1"/>
        <v>726</v>
      </c>
      <c r="K61" s="69">
        <v>5.87</v>
      </c>
      <c r="L61" s="97">
        <f t="shared" si="0"/>
        <v>720.13</v>
      </c>
    </row>
    <row r="62" spans="1:12" ht="13.5" customHeight="1">
      <c r="A62" s="73">
        <v>58</v>
      </c>
      <c r="B62" s="5" t="s">
        <v>203</v>
      </c>
      <c r="C62" s="27" t="s">
        <v>38</v>
      </c>
      <c r="D62" s="27"/>
      <c r="E62" s="7" t="s">
        <v>10</v>
      </c>
      <c r="F62" s="28" t="s">
        <v>39</v>
      </c>
      <c r="G62" s="26" t="s">
        <v>243</v>
      </c>
      <c r="H62" s="70">
        <v>1229</v>
      </c>
      <c r="I62" s="70">
        <v>941</v>
      </c>
      <c r="J62" s="10">
        <f t="shared" si="1"/>
        <v>288</v>
      </c>
      <c r="K62" s="10">
        <v>0</v>
      </c>
      <c r="L62" s="97">
        <f t="shared" si="0"/>
        <v>288</v>
      </c>
    </row>
    <row r="63" spans="1:12" ht="13.5" customHeight="1">
      <c r="A63" s="74">
        <v>59</v>
      </c>
      <c r="B63" s="5" t="s">
        <v>128</v>
      </c>
      <c r="C63" s="27">
        <v>76</v>
      </c>
      <c r="D63" s="27"/>
      <c r="E63" s="7" t="s">
        <v>10</v>
      </c>
      <c r="F63" s="28" t="s">
        <v>20</v>
      </c>
      <c r="G63" s="26" t="s">
        <v>243</v>
      </c>
      <c r="H63" s="368" t="s">
        <v>228</v>
      </c>
      <c r="I63" s="368"/>
      <c r="J63" s="384" t="s">
        <v>266</v>
      </c>
      <c r="K63" s="385"/>
      <c r="L63" s="386"/>
    </row>
    <row r="64" spans="1:12" ht="13.5" customHeight="1">
      <c r="A64" s="74">
        <v>60</v>
      </c>
      <c r="B64" s="5" t="s">
        <v>128</v>
      </c>
      <c r="C64" s="27">
        <v>5</v>
      </c>
      <c r="D64" s="27"/>
      <c r="E64" s="7" t="s">
        <v>10</v>
      </c>
      <c r="F64" s="28" t="s">
        <v>27</v>
      </c>
      <c r="G64" s="26" t="s">
        <v>243</v>
      </c>
      <c r="H64" s="70">
        <v>4990</v>
      </c>
      <c r="I64" s="70">
        <v>3600</v>
      </c>
      <c r="J64" s="10">
        <f>H64-I64</f>
        <v>1390</v>
      </c>
      <c r="K64" s="69">
        <v>169.75</v>
      </c>
      <c r="L64" s="97">
        <f t="shared" si="0"/>
        <v>1220.25</v>
      </c>
    </row>
    <row r="65" spans="1:12" ht="13.5" customHeight="1">
      <c r="A65" s="73">
        <v>61</v>
      </c>
      <c r="B65" s="5" t="s">
        <v>128</v>
      </c>
      <c r="C65" s="6">
        <v>10</v>
      </c>
      <c r="D65" s="6"/>
      <c r="E65" s="7" t="s">
        <v>10</v>
      </c>
      <c r="F65" s="99" t="s">
        <v>211</v>
      </c>
      <c r="G65" s="26" t="s">
        <v>243</v>
      </c>
      <c r="H65" s="70">
        <v>13292</v>
      </c>
      <c r="I65" s="70">
        <v>9846</v>
      </c>
      <c r="J65" s="10">
        <f>H65-I65</f>
        <v>3446</v>
      </c>
      <c r="K65" s="128">
        <v>15</v>
      </c>
      <c r="L65" s="97">
        <f t="shared" si="0"/>
        <v>3431</v>
      </c>
    </row>
    <row r="66" spans="1:12" ht="13.5" customHeight="1">
      <c r="A66" s="74">
        <v>62</v>
      </c>
      <c r="B66" s="5" t="s">
        <v>128</v>
      </c>
      <c r="C66" s="27">
        <v>38</v>
      </c>
      <c r="D66" s="27"/>
      <c r="E66" s="7" t="s">
        <v>10</v>
      </c>
      <c r="F66" s="28" t="s">
        <v>67</v>
      </c>
      <c r="G66" s="26" t="s">
        <v>243</v>
      </c>
      <c r="H66" s="70">
        <v>987</v>
      </c>
      <c r="I66" s="70">
        <v>715</v>
      </c>
      <c r="J66" s="10">
        <f aca="true" t="shared" si="2" ref="J66:J79">H66-I66</f>
        <v>272</v>
      </c>
      <c r="K66" s="69">
        <v>6.52</v>
      </c>
      <c r="L66" s="97">
        <f t="shared" si="0"/>
        <v>265.48</v>
      </c>
    </row>
    <row r="67" spans="1:12" ht="13.5" customHeight="1">
      <c r="A67" s="74">
        <v>63</v>
      </c>
      <c r="B67" s="5" t="s">
        <v>128</v>
      </c>
      <c r="C67" s="27">
        <v>50</v>
      </c>
      <c r="D67" s="27"/>
      <c r="E67" s="7" t="s">
        <v>10</v>
      </c>
      <c r="F67" s="28" t="s">
        <v>66</v>
      </c>
      <c r="G67" s="26" t="s">
        <v>243</v>
      </c>
      <c r="H67" s="368" t="s">
        <v>227</v>
      </c>
      <c r="I67" s="368"/>
      <c r="J67" s="10"/>
      <c r="K67" s="69">
        <v>10</v>
      </c>
      <c r="L67" s="97"/>
    </row>
    <row r="68" spans="1:12" ht="13.5" customHeight="1">
      <c r="A68" s="73">
        <v>64</v>
      </c>
      <c r="B68" s="5" t="s">
        <v>128</v>
      </c>
      <c r="C68" s="27">
        <v>71</v>
      </c>
      <c r="D68" s="27"/>
      <c r="E68" s="7" t="s">
        <v>10</v>
      </c>
      <c r="F68" s="28" t="s">
        <v>217</v>
      </c>
      <c r="G68" s="26" t="s">
        <v>243</v>
      </c>
      <c r="H68" s="70">
        <v>1859</v>
      </c>
      <c r="I68" s="70">
        <v>1399</v>
      </c>
      <c r="J68" s="10">
        <f t="shared" si="2"/>
        <v>460</v>
      </c>
      <c r="K68" s="69">
        <v>79.21</v>
      </c>
      <c r="L68" s="97">
        <f>J68-K68</f>
        <v>380.79</v>
      </c>
    </row>
    <row r="69" spans="1:12" ht="13.5" customHeight="1">
      <c r="A69" s="74">
        <v>65</v>
      </c>
      <c r="B69" s="5" t="s">
        <v>128</v>
      </c>
      <c r="C69" s="27">
        <v>83</v>
      </c>
      <c r="D69" s="27"/>
      <c r="E69" s="7" t="s">
        <v>10</v>
      </c>
      <c r="F69" s="28" t="s">
        <v>129</v>
      </c>
      <c r="G69" s="26" t="s">
        <v>243</v>
      </c>
      <c r="H69" s="70">
        <v>2521</v>
      </c>
      <c r="I69" s="70">
        <v>1844</v>
      </c>
      <c r="J69" s="10">
        <f t="shared" si="2"/>
        <v>677</v>
      </c>
      <c r="K69" s="10">
        <v>11</v>
      </c>
      <c r="L69" s="97">
        <f aca="true" t="shared" si="3" ref="L69:L77">J69-K69</f>
        <v>666</v>
      </c>
    </row>
    <row r="70" spans="1:12" ht="13.5" customHeight="1">
      <c r="A70" s="74">
        <v>66</v>
      </c>
      <c r="B70" s="5" t="s">
        <v>128</v>
      </c>
      <c r="C70" s="27">
        <v>90</v>
      </c>
      <c r="D70" s="27"/>
      <c r="E70" s="7" t="s">
        <v>10</v>
      </c>
      <c r="F70" s="28" t="s">
        <v>137</v>
      </c>
      <c r="G70" s="26" t="s">
        <v>243</v>
      </c>
      <c r="H70" s="70">
        <v>1781</v>
      </c>
      <c r="I70" s="70">
        <v>1314</v>
      </c>
      <c r="J70" s="10">
        <f t="shared" si="2"/>
        <v>467</v>
      </c>
      <c r="K70" s="69">
        <v>54.86</v>
      </c>
      <c r="L70" s="97">
        <f t="shared" si="3"/>
        <v>412.14</v>
      </c>
    </row>
    <row r="71" spans="1:12" ht="13.5" customHeight="1">
      <c r="A71" s="73">
        <v>67</v>
      </c>
      <c r="B71" s="5" t="s">
        <v>128</v>
      </c>
      <c r="C71" s="27">
        <v>12</v>
      </c>
      <c r="D71" s="27"/>
      <c r="E71" s="7" t="s">
        <v>10</v>
      </c>
      <c r="F71" s="28" t="s">
        <v>174</v>
      </c>
      <c r="G71" s="26" t="s">
        <v>243</v>
      </c>
      <c r="H71" s="70">
        <v>14034</v>
      </c>
      <c r="I71" s="70">
        <v>10501</v>
      </c>
      <c r="J71" s="10">
        <f t="shared" si="2"/>
        <v>3533</v>
      </c>
      <c r="K71" s="10">
        <v>0</v>
      </c>
      <c r="L71" s="97">
        <f t="shared" si="3"/>
        <v>3533</v>
      </c>
    </row>
    <row r="72" spans="1:12" ht="13.5" customHeight="1">
      <c r="A72" s="74">
        <v>68</v>
      </c>
      <c r="B72" s="5" t="s">
        <v>128</v>
      </c>
      <c r="C72" s="27">
        <v>96</v>
      </c>
      <c r="D72" s="27"/>
      <c r="E72" s="7" t="s">
        <v>10</v>
      </c>
      <c r="F72" s="28" t="s">
        <v>181</v>
      </c>
      <c r="G72" s="26" t="s">
        <v>243</v>
      </c>
      <c r="H72" s="70">
        <v>1678</v>
      </c>
      <c r="I72" s="70">
        <v>1208</v>
      </c>
      <c r="J72" s="10">
        <f t="shared" si="2"/>
        <v>470</v>
      </c>
      <c r="K72" s="30">
        <v>26.59</v>
      </c>
      <c r="L72" s="97">
        <f t="shared" si="3"/>
        <v>443.41</v>
      </c>
    </row>
    <row r="73" spans="1:12" ht="13.5" customHeight="1">
      <c r="A73" s="74">
        <v>69</v>
      </c>
      <c r="B73" s="5" t="s">
        <v>171</v>
      </c>
      <c r="C73" s="27">
        <v>78</v>
      </c>
      <c r="D73" s="27"/>
      <c r="E73" s="7" t="s">
        <v>10</v>
      </c>
      <c r="F73" s="28" t="s">
        <v>165</v>
      </c>
      <c r="G73" s="26" t="s">
        <v>243</v>
      </c>
      <c r="H73" s="70">
        <v>3901</v>
      </c>
      <c r="I73" s="70">
        <v>2861</v>
      </c>
      <c r="J73" s="10">
        <f t="shared" si="2"/>
        <v>1040</v>
      </c>
      <c r="K73" s="30">
        <v>20.763</v>
      </c>
      <c r="L73" s="97">
        <f t="shared" si="3"/>
        <v>1019.237</v>
      </c>
    </row>
    <row r="74" spans="1:12" ht="13.5" customHeight="1">
      <c r="A74" s="73">
        <v>70</v>
      </c>
      <c r="B74" s="5" t="s">
        <v>171</v>
      </c>
      <c r="C74" s="27">
        <v>82</v>
      </c>
      <c r="D74" s="27"/>
      <c r="E74" s="7" t="s">
        <v>10</v>
      </c>
      <c r="F74" s="28" t="s">
        <v>166</v>
      </c>
      <c r="G74" s="26" t="s">
        <v>243</v>
      </c>
      <c r="H74" s="70">
        <v>4520</v>
      </c>
      <c r="I74" s="70">
        <v>3240</v>
      </c>
      <c r="J74" s="10">
        <f t="shared" si="2"/>
        <v>1280</v>
      </c>
      <c r="K74" s="30">
        <v>67.902</v>
      </c>
      <c r="L74" s="97">
        <f t="shared" si="3"/>
        <v>1212.098</v>
      </c>
    </row>
    <row r="75" spans="1:12" ht="13.5" customHeight="1">
      <c r="A75" s="74">
        <v>71</v>
      </c>
      <c r="B75" s="5" t="s">
        <v>171</v>
      </c>
      <c r="C75" s="27">
        <v>88</v>
      </c>
      <c r="D75" s="27"/>
      <c r="E75" s="7" t="s">
        <v>10</v>
      </c>
      <c r="F75" s="28" t="s">
        <v>167</v>
      </c>
      <c r="G75" s="26" t="s">
        <v>243</v>
      </c>
      <c r="H75" s="70">
        <v>3303</v>
      </c>
      <c r="I75" s="70">
        <v>2424</v>
      </c>
      <c r="J75" s="10">
        <f t="shared" si="2"/>
        <v>879</v>
      </c>
      <c r="K75" s="10">
        <v>0</v>
      </c>
      <c r="L75" s="97">
        <f t="shared" si="3"/>
        <v>879</v>
      </c>
    </row>
    <row r="76" spans="1:12" ht="13.5" customHeight="1">
      <c r="A76" s="74">
        <v>72</v>
      </c>
      <c r="B76" s="5" t="s">
        <v>171</v>
      </c>
      <c r="C76" s="27">
        <v>49</v>
      </c>
      <c r="D76" s="27"/>
      <c r="E76" s="7" t="s">
        <v>10</v>
      </c>
      <c r="F76" s="28" t="s">
        <v>185</v>
      </c>
      <c r="G76" s="26" t="s">
        <v>243</v>
      </c>
      <c r="H76" s="70">
        <v>1426</v>
      </c>
      <c r="I76" s="70">
        <v>1066</v>
      </c>
      <c r="J76" s="10">
        <f t="shared" si="2"/>
        <v>360</v>
      </c>
      <c r="K76" s="30">
        <v>20.91</v>
      </c>
      <c r="L76" s="97">
        <f t="shared" si="3"/>
        <v>339.09</v>
      </c>
    </row>
    <row r="77" spans="1:12" ht="13.5" customHeight="1">
      <c r="A77" s="73">
        <v>73</v>
      </c>
      <c r="B77" s="5" t="s">
        <v>171</v>
      </c>
      <c r="C77" s="27">
        <v>61</v>
      </c>
      <c r="D77" s="27"/>
      <c r="E77" s="7" t="s">
        <v>10</v>
      </c>
      <c r="F77" s="28" t="s">
        <v>86</v>
      </c>
      <c r="G77" s="26" t="s">
        <v>243</v>
      </c>
      <c r="H77" s="70">
        <v>3703</v>
      </c>
      <c r="I77" s="70">
        <v>2901</v>
      </c>
      <c r="J77" s="10">
        <f t="shared" si="2"/>
        <v>802</v>
      </c>
      <c r="K77" s="30">
        <v>84</v>
      </c>
      <c r="L77" s="97">
        <f t="shared" si="3"/>
        <v>718</v>
      </c>
    </row>
    <row r="78" spans="1:12" ht="13.5" customHeight="1">
      <c r="A78" s="74">
        <v>74</v>
      </c>
      <c r="B78" s="5" t="s">
        <v>112</v>
      </c>
      <c r="C78" s="27" t="s">
        <v>74</v>
      </c>
      <c r="D78" s="27"/>
      <c r="E78" s="7" t="s">
        <v>10</v>
      </c>
      <c r="F78" s="28" t="s">
        <v>75</v>
      </c>
      <c r="G78" s="26" t="s">
        <v>243</v>
      </c>
      <c r="H78" s="368" t="s">
        <v>228</v>
      </c>
      <c r="I78" s="368"/>
      <c r="J78" s="10"/>
      <c r="K78" s="10">
        <v>0</v>
      </c>
      <c r="L78" s="97"/>
    </row>
    <row r="79" spans="1:12" ht="13.5" customHeight="1">
      <c r="A79" s="74">
        <v>75</v>
      </c>
      <c r="B79" s="5" t="s">
        <v>112</v>
      </c>
      <c r="C79" s="27" t="s">
        <v>76</v>
      </c>
      <c r="D79" s="27"/>
      <c r="E79" s="7" t="s">
        <v>10</v>
      </c>
      <c r="F79" s="28" t="s">
        <v>77</v>
      </c>
      <c r="G79" s="26" t="s">
        <v>243</v>
      </c>
      <c r="H79" s="70">
        <v>6789</v>
      </c>
      <c r="I79" s="70">
        <v>4988</v>
      </c>
      <c r="J79" s="10">
        <f t="shared" si="2"/>
        <v>1801</v>
      </c>
      <c r="K79" s="10">
        <v>0</v>
      </c>
      <c r="L79" s="97">
        <f>J79-K79</f>
        <v>1801</v>
      </c>
    </row>
    <row r="80" spans="1:12" ht="13.5" customHeight="1">
      <c r="A80" s="73">
        <v>76</v>
      </c>
      <c r="B80" s="5" t="s">
        <v>112</v>
      </c>
      <c r="C80" s="27">
        <v>63</v>
      </c>
      <c r="D80" s="27"/>
      <c r="E80" s="7" t="s">
        <v>10</v>
      </c>
      <c r="F80" s="28" t="s">
        <v>113</v>
      </c>
      <c r="G80" s="26" t="s">
        <v>243</v>
      </c>
      <c r="H80" s="369" t="s">
        <v>228</v>
      </c>
      <c r="I80" s="371"/>
      <c r="J80" s="10"/>
      <c r="K80" s="30">
        <v>55.054</v>
      </c>
      <c r="L80" s="97"/>
    </row>
    <row r="81" spans="1:12" ht="13.5" customHeight="1">
      <c r="A81" s="74">
        <v>77</v>
      </c>
      <c r="B81" s="5" t="s">
        <v>112</v>
      </c>
      <c r="C81" s="27">
        <v>43</v>
      </c>
      <c r="D81" s="27"/>
      <c r="E81" s="7" t="s">
        <v>10</v>
      </c>
      <c r="F81" s="28" t="s">
        <v>216</v>
      </c>
      <c r="G81" s="26" t="s">
        <v>243</v>
      </c>
      <c r="H81" s="70">
        <v>9475</v>
      </c>
      <c r="I81" s="70">
        <v>7180</v>
      </c>
      <c r="J81" s="10">
        <f aca="true" t="shared" si="4" ref="J81:J110">H81-I81</f>
        <v>2295</v>
      </c>
      <c r="K81" s="30">
        <v>10</v>
      </c>
      <c r="L81" s="97">
        <f>J81-K81</f>
        <v>2285</v>
      </c>
    </row>
    <row r="82" spans="1:12" ht="13.5" customHeight="1">
      <c r="A82" s="74">
        <v>78</v>
      </c>
      <c r="B82" s="5" t="s">
        <v>112</v>
      </c>
      <c r="C82" s="27">
        <v>47</v>
      </c>
      <c r="D82" s="27"/>
      <c r="E82" s="7" t="s">
        <v>10</v>
      </c>
      <c r="F82" s="28" t="s">
        <v>144</v>
      </c>
      <c r="G82" s="26" t="s">
        <v>243</v>
      </c>
      <c r="H82" s="369" t="s">
        <v>228</v>
      </c>
      <c r="I82" s="371"/>
      <c r="J82" s="10"/>
      <c r="K82" s="30"/>
      <c r="L82" s="97"/>
    </row>
    <row r="83" spans="1:12" ht="13.5" customHeight="1">
      <c r="A83" s="73">
        <v>79</v>
      </c>
      <c r="B83" s="5" t="s">
        <v>112</v>
      </c>
      <c r="C83" s="27">
        <v>30</v>
      </c>
      <c r="D83" s="27"/>
      <c r="E83" s="7" t="s">
        <v>10</v>
      </c>
      <c r="F83" s="28" t="s">
        <v>175</v>
      </c>
      <c r="G83" s="26" t="s">
        <v>243</v>
      </c>
      <c r="H83" s="70">
        <v>2712</v>
      </c>
      <c r="I83" s="70">
        <v>1853</v>
      </c>
      <c r="J83" s="10">
        <f t="shared" si="4"/>
        <v>859</v>
      </c>
      <c r="K83" s="30">
        <v>39.981</v>
      </c>
      <c r="L83" s="97">
        <f aca="true" t="shared" si="5" ref="L83:L100">J83-K83</f>
        <v>819.019</v>
      </c>
    </row>
    <row r="84" spans="1:12" ht="13.5" customHeight="1">
      <c r="A84" s="74">
        <v>80</v>
      </c>
      <c r="B84" s="5" t="s">
        <v>204</v>
      </c>
      <c r="C84" s="27">
        <v>28</v>
      </c>
      <c r="D84" s="27"/>
      <c r="E84" s="7" t="s">
        <v>10</v>
      </c>
      <c r="F84" s="28" t="s">
        <v>46</v>
      </c>
      <c r="G84" s="26" t="s">
        <v>243</v>
      </c>
      <c r="H84" s="70">
        <v>9333</v>
      </c>
      <c r="I84" s="70">
        <v>6960</v>
      </c>
      <c r="J84" s="10">
        <f t="shared" si="4"/>
        <v>2373</v>
      </c>
      <c r="K84" s="30">
        <v>15</v>
      </c>
      <c r="L84" s="97">
        <f t="shared" si="5"/>
        <v>2358</v>
      </c>
    </row>
    <row r="85" spans="1:12" ht="13.5" customHeight="1">
      <c r="A85" s="74">
        <v>81</v>
      </c>
      <c r="B85" s="5" t="s">
        <v>204</v>
      </c>
      <c r="C85" s="27">
        <v>30</v>
      </c>
      <c r="D85" s="27"/>
      <c r="E85" s="7" t="s">
        <v>10</v>
      </c>
      <c r="F85" s="28" t="s">
        <v>11</v>
      </c>
      <c r="G85" s="26" t="s">
        <v>243</v>
      </c>
      <c r="H85" s="70">
        <v>26355</v>
      </c>
      <c r="I85" s="70">
        <v>26020</v>
      </c>
      <c r="J85" s="10">
        <f t="shared" si="4"/>
        <v>335</v>
      </c>
      <c r="K85" s="30">
        <v>86</v>
      </c>
      <c r="L85" s="97">
        <f t="shared" si="5"/>
        <v>249</v>
      </c>
    </row>
    <row r="86" spans="1:12" ht="13.5" customHeight="1">
      <c r="A86" s="73">
        <v>82</v>
      </c>
      <c r="B86" s="5" t="s">
        <v>204</v>
      </c>
      <c r="C86" s="27">
        <v>34</v>
      </c>
      <c r="D86" s="27"/>
      <c r="E86" s="7" t="s">
        <v>10</v>
      </c>
      <c r="F86" s="28" t="s">
        <v>81</v>
      </c>
      <c r="G86" s="26" t="s">
        <v>243</v>
      </c>
      <c r="H86" s="70">
        <v>3350</v>
      </c>
      <c r="I86" s="70">
        <v>2483</v>
      </c>
      <c r="J86" s="10">
        <f t="shared" si="4"/>
        <v>867</v>
      </c>
      <c r="K86" s="30">
        <v>0</v>
      </c>
      <c r="L86" s="97">
        <f t="shared" si="5"/>
        <v>867</v>
      </c>
    </row>
    <row r="87" spans="1:12" ht="13.5" customHeight="1">
      <c r="A87" s="74">
        <v>83</v>
      </c>
      <c r="B87" s="5" t="s">
        <v>204</v>
      </c>
      <c r="C87" s="27">
        <v>53</v>
      </c>
      <c r="D87" s="27"/>
      <c r="E87" s="7" t="s">
        <v>10</v>
      </c>
      <c r="F87" s="28" t="s">
        <v>52</v>
      </c>
      <c r="G87" s="26" t="s">
        <v>243</v>
      </c>
      <c r="H87" s="369" t="s">
        <v>228</v>
      </c>
      <c r="I87" s="371"/>
      <c r="J87" s="10"/>
      <c r="K87" s="30"/>
      <c r="L87" s="97"/>
    </row>
    <row r="88" spans="1:12" ht="13.5" customHeight="1">
      <c r="A88" s="74">
        <v>84</v>
      </c>
      <c r="B88" s="13" t="s">
        <v>107</v>
      </c>
      <c r="C88" s="27">
        <v>1</v>
      </c>
      <c r="D88" s="27"/>
      <c r="E88" s="7" t="s">
        <v>10</v>
      </c>
      <c r="F88" s="28" t="s">
        <v>108</v>
      </c>
      <c r="G88" s="26" t="s">
        <v>243</v>
      </c>
      <c r="H88" s="70">
        <v>5015</v>
      </c>
      <c r="I88" s="70">
        <v>3771</v>
      </c>
      <c r="J88" s="10">
        <f t="shared" si="4"/>
        <v>1244</v>
      </c>
      <c r="K88" s="30">
        <v>0</v>
      </c>
      <c r="L88" s="97">
        <f t="shared" si="5"/>
        <v>1244</v>
      </c>
    </row>
    <row r="89" spans="1:12" ht="13.5" customHeight="1">
      <c r="A89" s="73">
        <v>85</v>
      </c>
      <c r="B89" s="13" t="s">
        <v>107</v>
      </c>
      <c r="C89" s="27">
        <v>5</v>
      </c>
      <c r="D89" s="27"/>
      <c r="E89" s="7" t="s">
        <v>10</v>
      </c>
      <c r="F89" s="28" t="s">
        <v>154</v>
      </c>
      <c r="G89" s="26" t="s">
        <v>243</v>
      </c>
      <c r="H89" s="70">
        <v>6886</v>
      </c>
      <c r="I89" s="70">
        <v>5162</v>
      </c>
      <c r="J89" s="10">
        <f t="shared" si="4"/>
        <v>1724</v>
      </c>
      <c r="K89" s="30">
        <v>0</v>
      </c>
      <c r="L89" s="97">
        <f t="shared" si="5"/>
        <v>1724</v>
      </c>
    </row>
    <row r="90" spans="1:12" ht="13.5" customHeight="1">
      <c r="A90" s="74">
        <v>86</v>
      </c>
      <c r="B90" s="13" t="s">
        <v>168</v>
      </c>
      <c r="C90" s="27" t="s">
        <v>161</v>
      </c>
      <c r="D90" s="27"/>
      <c r="E90" s="7" t="s">
        <v>10</v>
      </c>
      <c r="F90" s="28" t="s">
        <v>162</v>
      </c>
      <c r="G90" s="26" t="s">
        <v>243</v>
      </c>
      <c r="H90" s="70">
        <v>1860</v>
      </c>
      <c r="I90" s="70">
        <v>1241</v>
      </c>
      <c r="J90" s="10">
        <f t="shared" si="4"/>
        <v>619</v>
      </c>
      <c r="K90" s="30">
        <v>14.75</v>
      </c>
      <c r="L90" s="97">
        <f t="shared" si="5"/>
        <v>604.25</v>
      </c>
    </row>
    <row r="91" spans="1:12" ht="13.5" customHeight="1">
      <c r="A91" s="74">
        <v>87</v>
      </c>
      <c r="B91" s="13" t="s">
        <v>168</v>
      </c>
      <c r="C91" s="27">
        <v>5</v>
      </c>
      <c r="D91" s="27"/>
      <c r="E91" s="7" t="s">
        <v>10</v>
      </c>
      <c r="F91" s="28" t="s">
        <v>186</v>
      </c>
      <c r="G91" s="26" t="s">
        <v>243</v>
      </c>
      <c r="H91" s="70">
        <v>926</v>
      </c>
      <c r="I91" s="70">
        <v>705</v>
      </c>
      <c r="J91" s="10">
        <f t="shared" si="4"/>
        <v>221</v>
      </c>
      <c r="K91" s="30">
        <v>5</v>
      </c>
      <c r="L91" s="97">
        <f t="shared" si="5"/>
        <v>216</v>
      </c>
    </row>
    <row r="92" spans="1:12" ht="13.5" customHeight="1">
      <c r="A92" s="73">
        <v>88</v>
      </c>
      <c r="B92" s="5" t="s">
        <v>126</v>
      </c>
      <c r="C92" s="27">
        <v>74</v>
      </c>
      <c r="D92" s="27"/>
      <c r="E92" s="7" t="s">
        <v>10</v>
      </c>
      <c r="F92" s="28" t="s">
        <v>33</v>
      </c>
      <c r="G92" s="26" t="s">
        <v>243</v>
      </c>
      <c r="H92" s="70">
        <v>1327</v>
      </c>
      <c r="I92" s="70">
        <v>944</v>
      </c>
      <c r="J92" s="10">
        <f t="shared" si="4"/>
        <v>383</v>
      </c>
      <c r="K92" s="30">
        <v>36.76</v>
      </c>
      <c r="L92" s="97">
        <f t="shared" si="5"/>
        <v>346.24</v>
      </c>
    </row>
    <row r="93" spans="1:12" ht="13.5" customHeight="1">
      <c r="A93" s="74">
        <v>89</v>
      </c>
      <c r="B93" s="5" t="s">
        <v>126</v>
      </c>
      <c r="C93" s="27">
        <v>22</v>
      </c>
      <c r="D93" s="27"/>
      <c r="E93" s="7" t="s">
        <v>10</v>
      </c>
      <c r="F93" s="28" t="s">
        <v>49</v>
      </c>
      <c r="G93" s="26" t="s">
        <v>243</v>
      </c>
      <c r="H93" s="70">
        <v>2184</v>
      </c>
      <c r="I93" s="70">
        <v>1576</v>
      </c>
      <c r="J93" s="10">
        <f t="shared" si="4"/>
        <v>608</v>
      </c>
      <c r="K93" s="30">
        <v>32.294</v>
      </c>
      <c r="L93" s="97">
        <f t="shared" si="5"/>
        <v>575.706</v>
      </c>
    </row>
    <row r="94" spans="1:12" ht="13.5" customHeight="1">
      <c r="A94" s="74">
        <v>90</v>
      </c>
      <c r="B94" s="5" t="s">
        <v>126</v>
      </c>
      <c r="C94" s="27">
        <v>26</v>
      </c>
      <c r="D94" s="27"/>
      <c r="E94" s="7" t="s">
        <v>10</v>
      </c>
      <c r="F94" s="28" t="s">
        <v>50</v>
      </c>
      <c r="G94" s="26" t="s">
        <v>243</v>
      </c>
      <c r="H94" s="70">
        <v>1511</v>
      </c>
      <c r="I94" s="70">
        <v>1109</v>
      </c>
      <c r="J94" s="10">
        <f t="shared" si="4"/>
        <v>402</v>
      </c>
      <c r="K94" s="30">
        <v>44.037</v>
      </c>
      <c r="L94" s="97">
        <f t="shared" si="5"/>
        <v>357.963</v>
      </c>
    </row>
    <row r="95" spans="1:12" ht="13.5" customHeight="1">
      <c r="A95" s="73">
        <v>91</v>
      </c>
      <c r="B95" s="5" t="s">
        <v>126</v>
      </c>
      <c r="C95" s="27" t="s">
        <v>57</v>
      </c>
      <c r="D95" s="27"/>
      <c r="E95" s="7" t="s">
        <v>10</v>
      </c>
      <c r="F95" s="28" t="s">
        <v>58</v>
      </c>
      <c r="G95" s="26" t="s">
        <v>243</v>
      </c>
      <c r="H95" s="70">
        <v>4022</v>
      </c>
      <c r="I95" s="70">
        <v>2952</v>
      </c>
      <c r="J95" s="10">
        <f t="shared" si="4"/>
        <v>1070</v>
      </c>
      <c r="K95" s="30">
        <v>0</v>
      </c>
      <c r="L95" s="97">
        <f t="shared" si="5"/>
        <v>1070</v>
      </c>
    </row>
    <row r="96" spans="1:12" ht="13.5" customHeight="1">
      <c r="A96" s="74">
        <v>92</v>
      </c>
      <c r="B96" s="5" t="s">
        <v>126</v>
      </c>
      <c r="C96" s="27">
        <v>35</v>
      </c>
      <c r="D96" s="27"/>
      <c r="E96" s="7" t="s">
        <v>10</v>
      </c>
      <c r="F96" s="28" t="s">
        <v>59</v>
      </c>
      <c r="G96" s="26" t="s">
        <v>243</v>
      </c>
      <c r="H96" s="70">
        <v>2422</v>
      </c>
      <c r="I96" s="70">
        <v>1790</v>
      </c>
      <c r="J96" s="10">
        <f t="shared" si="4"/>
        <v>632</v>
      </c>
      <c r="K96" s="30">
        <v>81.51</v>
      </c>
      <c r="L96" s="97">
        <f t="shared" si="5"/>
        <v>550.49</v>
      </c>
    </row>
    <row r="97" spans="1:12" ht="13.5" customHeight="1">
      <c r="A97" s="74">
        <v>93</v>
      </c>
      <c r="B97" s="5" t="s">
        <v>126</v>
      </c>
      <c r="C97" s="27">
        <v>10</v>
      </c>
      <c r="D97" s="27"/>
      <c r="E97" s="7" t="s">
        <v>10</v>
      </c>
      <c r="F97" s="28" t="s">
        <v>127</v>
      </c>
      <c r="G97" s="26" t="s">
        <v>243</v>
      </c>
      <c r="H97" s="70">
        <v>3054</v>
      </c>
      <c r="I97" s="70">
        <v>2297</v>
      </c>
      <c r="J97" s="10">
        <f t="shared" si="4"/>
        <v>757</v>
      </c>
      <c r="K97" s="30">
        <v>90</v>
      </c>
      <c r="L97" s="97">
        <f t="shared" si="5"/>
        <v>667</v>
      </c>
    </row>
    <row r="98" spans="1:12" ht="13.5" customHeight="1">
      <c r="A98" s="73">
        <v>94</v>
      </c>
      <c r="B98" s="5" t="s">
        <v>126</v>
      </c>
      <c r="C98" s="27">
        <v>11</v>
      </c>
      <c r="D98" s="27"/>
      <c r="E98" s="7" t="s">
        <v>10</v>
      </c>
      <c r="F98" s="28" t="s">
        <v>56</v>
      </c>
      <c r="G98" s="26" t="s">
        <v>243</v>
      </c>
      <c r="H98" s="369" t="s">
        <v>228</v>
      </c>
      <c r="I98" s="371"/>
      <c r="J98" s="10"/>
      <c r="K98" s="30"/>
      <c r="L98" s="97"/>
    </row>
    <row r="99" spans="1:12" ht="13.5" customHeight="1">
      <c r="A99" s="74">
        <v>95</v>
      </c>
      <c r="B99" s="5" t="s">
        <v>126</v>
      </c>
      <c r="C99" s="27" t="s">
        <v>151</v>
      </c>
      <c r="D99" s="27"/>
      <c r="E99" s="7" t="s">
        <v>10</v>
      </c>
      <c r="F99" s="28" t="s">
        <v>152</v>
      </c>
      <c r="G99" s="26" t="s">
        <v>243</v>
      </c>
      <c r="H99" s="70">
        <v>5022</v>
      </c>
      <c r="I99" s="70">
        <v>3796</v>
      </c>
      <c r="J99" s="10">
        <f t="shared" si="4"/>
        <v>1226</v>
      </c>
      <c r="K99" s="30">
        <v>0</v>
      </c>
      <c r="L99" s="97">
        <f t="shared" si="5"/>
        <v>1226</v>
      </c>
    </row>
    <row r="100" spans="1:12" ht="13.5" customHeight="1">
      <c r="A100" s="74">
        <v>96</v>
      </c>
      <c r="B100" s="5" t="s">
        <v>126</v>
      </c>
      <c r="C100" s="27" t="s">
        <v>159</v>
      </c>
      <c r="D100" s="27"/>
      <c r="E100" s="7" t="s">
        <v>10</v>
      </c>
      <c r="F100" s="28" t="s">
        <v>160</v>
      </c>
      <c r="G100" s="26" t="s">
        <v>243</v>
      </c>
      <c r="H100" s="70">
        <v>5567</v>
      </c>
      <c r="I100" s="70">
        <v>4111</v>
      </c>
      <c r="J100" s="10">
        <f t="shared" si="4"/>
        <v>1456</v>
      </c>
      <c r="K100" s="30">
        <v>16.38</v>
      </c>
      <c r="L100" s="97">
        <f t="shared" si="5"/>
        <v>1439.62</v>
      </c>
    </row>
    <row r="101" spans="1:12" ht="13.5" customHeight="1">
      <c r="A101" s="73">
        <v>97</v>
      </c>
      <c r="B101" s="5" t="s">
        <v>126</v>
      </c>
      <c r="C101" s="27">
        <v>63</v>
      </c>
      <c r="D101" s="27"/>
      <c r="E101" s="7" t="s">
        <v>10</v>
      </c>
      <c r="F101" s="28" t="s">
        <v>48</v>
      </c>
      <c r="G101" s="26" t="s">
        <v>243</v>
      </c>
      <c r="H101" s="368" t="s">
        <v>227</v>
      </c>
      <c r="I101" s="368"/>
      <c r="J101" s="10"/>
      <c r="K101" s="30">
        <v>267.1</v>
      </c>
      <c r="L101" s="97"/>
    </row>
    <row r="102" spans="1:12" ht="13.5" customHeight="1">
      <c r="A102" s="74">
        <v>98</v>
      </c>
      <c r="B102" s="13" t="s">
        <v>117</v>
      </c>
      <c r="C102" s="27">
        <v>3</v>
      </c>
      <c r="D102" s="27"/>
      <c r="E102" s="7" t="s">
        <v>10</v>
      </c>
      <c r="F102" s="28" t="s">
        <v>89</v>
      </c>
      <c r="G102" s="26" t="s">
        <v>243</v>
      </c>
      <c r="H102" s="70">
        <v>4873</v>
      </c>
      <c r="I102" s="70">
        <v>3633</v>
      </c>
      <c r="J102" s="10">
        <f t="shared" si="4"/>
        <v>1240</v>
      </c>
      <c r="K102" s="30">
        <v>3.09</v>
      </c>
      <c r="L102" s="97">
        <f>J102-K102</f>
        <v>1236.91</v>
      </c>
    </row>
    <row r="103" spans="1:12" ht="13.5" customHeight="1">
      <c r="A103" s="73">
        <v>99</v>
      </c>
      <c r="B103" s="13" t="s">
        <v>117</v>
      </c>
      <c r="C103" s="27">
        <v>15</v>
      </c>
      <c r="D103" s="27"/>
      <c r="E103" s="7" t="s">
        <v>10</v>
      </c>
      <c r="F103" s="28" t="s">
        <v>34</v>
      </c>
      <c r="G103" s="26" t="s">
        <v>243</v>
      </c>
      <c r="H103" s="70">
        <v>1425</v>
      </c>
      <c r="I103" s="70">
        <v>1025</v>
      </c>
      <c r="J103" s="10">
        <f t="shared" si="4"/>
        <v>400</v>
      </c>
      <c r="K103" s="30">
        <v>27.83</v>
      </c>
      <c r="L103" s="97">
        <f aca="true" t="shared" si="6" ref="L103:L138">J103-K103</f>
        <v>372.17</v>
      </c>
    </row>
    <row r="104" spans="1:12" ht="13.5" customHeight="1">
      <c r="A104" s="74">
        <v>100</v>
      </c>
      <c r="B104" s="13" t="s">
        <v>117</v>
      </c>
      <c r="C104" s="27">
        <v>9</v>
      </c>
      <c r="D104" s="27"/>
      <c r="E104" s="7" t="s">
        <v>10</v>
      </c>
      <c r="F104" s="28" t="s">
        <v>51</v>
      </c>
      <c r="G104" s="26" t="s">
        <v>243</v>
      </c>
      <c r="H104" s="70">
        <v>4734</v>
      </c>
      <c r="I104" s="70">
        <v>3477</v>
      </c>
      <c r="J104" s="10">
        <f t="shared" si="4"/>
        <v>1257</v>
      </c>
      <c r="K104" s="30">
        <v>36.134</v>
      </c>
      <c r="L104" s="97">
        <f t="shared" si="6"/>
        <v>1220.866</v>
      </c>
    </row>
    <row r="105" spans="1:12" ht="13.5" customHeight="1">
      <c r="A105" s="74">
        <v>101</v>
      </c>
      <c r="B105" s="13" t="s">
        <v>117</v>
      </c>
      <c r="C105" s="27">
        <v>32</v>
      </c>
      <c r="D105" s="27"/>
      <c r="E105" s="7" t="s">
        <v>10</v>
      </c>
      <c r="F105" s="28" t="s">
        <v>68</v>
      </c>
      <c r="G105" s="26" t="s">
        <v>243</v>
      </c>
      <c r="H105" s="70">
        <v>2913</v>
      </c>
      <c r="I105" s="70">
        <v>2180</v>
      </c>
      <c r="J105" s="10">
        <f t="shared" si="4"/>
        <v>733</v>
      </c>
      <c r="K105" s="30">
        <v>12.015</v>
      </c>
      <c r="L105" s="97">
        <f t="shared" si="6"/>
        <v>720.985</v>
      </c>
    </row>
    <row r="106" spans="1:12" ht="13.5" customHeight="1">
      <c r="A106" s="73">
        <v>102</v>
      </c>
      <c r="B106" s="13" t="s">
        <v>117</v>
      </c>
      <c r="C106" s="27">
        <v>36</v>
      </c>
      <c r="D106" s="27"/>
      <c r="E106" s="7" t="s">
        <v>10</v>
      </c>
      <c r="F106" s="28" t="s">
        <v>69</v>
      </c>
      <c r="G106" s="26" t="s">
        <v>243</v>
      </c>
      <c r="H106" s="70">
        <v>2487</v>
      </c>
      <c r="I106" s="70">
        <v>1871</v>
      </c>
      <c r="J106" s="10">
        <f t="shared" si="4"/>
        <v>616</v>
      </c>
      <c r="K106" s="30">
        <v>39.323</v>
      </c>
      <c r="L106" s="97">
        <f t="shared" si="6"/>
        <v>576.677</v>
      </c>
    </row>
    <row r="107" spans="1:12" ht="13.5" customHeight="1">
      <c r="A107" s="74">
        <v>103</v>
      </c>
      <c r="B107" s="13" t="s">
        <v>117</v>
      </c>
      <c r="C107" s="27">
        <v>33</v>
      </c>
      <c r="D107" s="27"/>
      <c r="E107" s="7" t="s">
        <v>10</v>
      </c>
      <c r="F107" s="28" t="s">
        <v>79</v>
      </c>
      <c r="G107" s="26" t="s">
        <v>243</v>
      </c>
      <c r="H107" s="70">
        <v>3236</v>
      </c>
      <c r="I107" s="70">
        <v>2378</v>
      </c>
      <c r="J107" s="10">
        <f t="shared" si="4"/>
        <v>858</v>
      </c>
      <c r="K107" s="30">
        <v>35.53</v>
      </c>
      <c r="L107" s="97">
        <f t="shared" si="6"/>
        <v>822.47</v>
      </c>
    </row>
    <row r="108" spans="1:12" ht="13.5" customHeight="1">
      <c r="A108" s="73">
        <v>104</v>
      </c>
      <c r="B108" s="13" t="s">
        <v>117</v>
      </c>
      <c r="C108" s="27">
        <v>31</v>
      </c>
      <c r="D108" s="27"/>
      <c r="E108" s="7" t="s">
        <v>10</v>
      </c>
      <c r="F108" s="28" t="s">
        <v>80</v>
      </c>
      <c r="G108" s="26" t="s">
        <v>243</v>
      </c>
      <c r="H108" s="70">
        <v>1920</v>
      </c>
      <c r="I108" s="70">
        <v>1386</v>
      </c>
      <c r="J108" s="10">
        <f t="shared" si="4"/>
        <v>534</v>
      </c>
      <c r="K108" s="30">
        <v>0</v>
      </c>
      <c r="L108" s="97">
        <f t="shared" si="6"/>
        <v>534</v>
      </c>
    </row>
    <row r="109" spans="1:12" ht="13.5" customHeight="1">
      <c r="A109" s="74">
        <v>105</v>
      </c>
      <c r="B109" s="13" t="s">
        <v>117</v>
      </c>
      <c r="C109" s="27">
        <v>25</v>
      </c>
      <c r="D109" s="27"/>
      <c r="E109" s="7" t="s">
        <v>10</v>
      </c>
      <c r="F109" s="28" t="s">
        <v>118</v>
      </c>
      <c r="G109" s="26" t="s">
        <v>243</v>
      </c>
      <c r="H109" s="70">
        <v>4427</v>
      </c>
      <c r="I109" s="70">
        <v>3164</v>
      </c>
      <c r="J109" s="10">
        <f t="shared" si="4"/>
        <v>1263</v>
      </c>
      <c r="K109" s="30">
        <v>39</v>
      </c>
      <c r="L109" s="97">
        <f t="shared" si="6"/>
        <v>1224</v>
      </c>
    </row>
    <row r="110" spans="1:12" ht="13.5" customHeight="1">
      <c r="A110" s="74">
        <v>106</v>
      </c>
      <c r="B110" s="13" t="s">
        <v>117</v>
      </c>
      <c r="C110" s="27" t="s">
        <v>131</v>
      </c>
      <c r="D110" s="27"/>
      <c r="E110" s="7" t="s">
        <v>10</v>
      </c>
      <c r="F110" s="28" t="s">
        <v>132</v>
      </c>
      <c r="G110" s="26" t="s">
        <v>243</v>
      </c>
      <c r="H110" s="70">
        <v>3176</v>
      </c>
      <c r="I110" s="70">
        <v>2369</v>
      </c>
      <c r="J110" s="10">
        <f t="shared" si="4"/>
        <v>807</v>
      </c>
      <c r="K110" s="30">
        <v>0</v>
      </c>
      <c r="L110" s="97">
        <f t="shared" si="6"/>
        <v>807</v>
      </c>
    </row>
    <row r="111" spans="1:12" ht="13.5" customHeight="1">
      <c r="A111" s="73">
        <v>107</v>
      </c>
      <c r="B111" s="13" t="s">
        <v>117</v>
      </c>
      <c r="C111" s="27">
        <v>35</v>
      </c>
      <c r="D111" s="27"/>
      <c r="E111" s="7" t="s">
        <v>10</v>
      </c>
      <c r="F111" s="28" t="s">
        <v>136</v>
      </c>
      <c r="G111" s="26" t="s">
        <v>243</v>
      </c>
      <c r="H111" s="70">
        <v>3547</v>
      </c>
      <c r="I111" s="70">
        <v>2649</v>
      </c>
      <c r="J111" s="10">
        <f>H111-I111</f>
        <v>898</v>
      </c>
      <c r="K111" s="30">
        <v>0</v>
      </c>
      <c r="L111" s="97">
        <f t="shared" si="6"/>
        <v>898</v>
      </c>
    </row>
    <row r="112" spans="1:12" ht="13.5" customHeight="1">
      <c r="A112" s="74">
        <v>108</v>
      </c>
      <c r="B112" s="13" t="s">
        <v>117</v>
      </c>
      <c r="C112" s="27">
        <v>37</v>
      </c>
      <c r="D112" s="27"/>
      <c r="E112" s="7" t="s">
        <v>10</v>
      </c>
      <c r="F112" s="28" t="s">
        <v>78</v>
      </c>
      <c r="G112" s="26" t="s">
        <v>243</v>
      </c>
      <c r="H112" s="70">
        <v>4435</v>
      </c>
      <c r="I112" s="70">
        <v>3487</v>
      </c>
      <c r="J112" s="10">
        <f>H112-I112</f>
        <v>948</v>
      </c>
      <c r="K112" s="30">
        <v>36</v>
      </c>
      <c r="L112" s="97">
        <f t="shared" si="6"/>
        <v>912</v>
      </c>
    </row>
    <row r="113" spans="1:12" ht="13.5" customHeight="1">
      <c r="A113" s="73">
        <v>109</v>
      </c>
      <c r="B113" s="13" t="s">
        <v>117</v>
      </c>
      <c r="C113" s="27">
        <v>5</v>
      </c>
      <c r="D113" s="27"/>
      <c r="E113" s="7" t="s">
        <v>10</v>
      </c>
      <c r="F113" s="28" t="s">
        <v>141</v>
      </c>
      <c r="G113" s="26" t="s">
        <v>243</v>
      </c>
      <c r="H113" s="70">
        <v>4341</v>
      </c>
      <c r="I113" s="70">
        <v>3178</v>
      </c>
      <c r="J113" s="10">
        <f aca="true" t="shared" si="7" ref="J113:J133">H113-I113</f>
        <v>1163</v>
      </c>
      <c r="K113" s="30">
        <v>93.186</v>
      </c>
      <c r="L113" s="97">
        <f t="shared" si="6"/>
        <v>1069.814</v>
      </c>
    </row>
    <row r="114" spans="1:12" ht="13.5" customHeight="1">
      <c r="A114" s="74">
        <v>110</v>
      </c>
      <c r="B114" s="13" t="s">
        <v>117</v>
      </c>
      <c r="C114" s="27">
        <v>10</v>
      </c>
      <c r="D114" s="27"/>
      <c r="E114" s="7" t="s">
        <v>10</v>
      </c>
      <c r="F114" s="28" t="s">
        <v>43</v>
      </c>
      <c r="G114" s="26" t="s">
        <v>243</v>
      </c>
      <c r="H114" s="70">
        <v>6742</v>
      </c>
      <c r="I114" s="70">
        <v>4960</v>
      </c>
      <c r="J114" s="10">
        <f t="shared" si="7"/>
        <v>1782</v>
      </c>
      <c r="K114" s="30">
        <v>0</v>
      </c>
      <c r="L114" s="97">
        <f t="shared" si="6"/>
        <v>1782</v>
      </c>
    </row>
    <row r="115" spans="1:12" ht="13.5" customHeight="1">
      <c r="A115" s="74">
        <v>111</v>
      </c>
      <c r="B115" s="13" t="s">
        <v>117</v>
      </c>
      <c r="C115" s="27" t="s">
        <v>183</v>
      </c>
      <c r="D115" s="27"/>
      <c r="E115" s="7" t="s">
        <v>10</v>
      </c>
      <c r="F115" s="28" t="s">
        <v>184</v>
      </c>
      <c r="G115" s="26" t="s">
        <v>243</v>
      </c>
      <c r="H115" s="70">
        <v>4111</v>
      </c>
      <c r="I115" s="70">
        <v>3035</v>
      </c>
      <c r="J115" s="10">
        <f t="shared" si="7"/>
        <v>1076</v>
      </c>
      <c r="K115" s="30">
        <v>0</v>
      </c>
      <c r="L115" s="97">
        <f t="shared" si="6"/>
        <v>1076</v>
      </c>
    </row>
    <row r="116" spans="1:12" ht="13.5" customHeight="1">
      <c r="A116" s="73">
        <v>112</v>
      </c>
      <c r="B116" s="31" t="s">
        <v>114</v>
      </c>
      <c r="C116" s="27">
        <v>5</v>
      </c>
      <c r="D116" s="27"/>
      <c r="E116" s="7" t="s">
        <v>10</v>
      </c>
      <c r="F116" s="28" t="s">
        <v>232</v>
      </c>
      <c r="G116" s="26" t="s">
        <v>243</v>
      </c>
      <c r="H116" s="70">
        <v>4548</v>
      </c>
      <c r="I116" s="70">
        <v>3137</v>
      </c>
      <c r="J116" s="10">
        <f t="shared" si="7"/>
        <v>1411</v>
      </c>
      <c r="K116" s="30">
        <v>0</v>
      </c>
      <c r="L116" s="97">
        <f t="shared" si="6"/>
        <v>1411</v>
      </c>
    </row>
    <row r="117" spans="1:12" ht="13.5" customHeight="1">
      <c r="A117" s="74">
        <v>113</v>
      </c>
      <c r="B117" s="31" t="s">
        <v>114</v>
      </c>
      <c r="C117" s="27">
        <v>51</v>
      </c>
      <c r="D117" s="27"/>
      <c r="E117" s="7" t="s">
        <v>10</v>
      </c>
      <c r="F117" s="28" t="s">
        <v>88</v>
      </c>
      <c r="G117" s="26" t="s">
        <v>243</v>
      </c>
      <c r="H117" s="70">
        <v>2107</v>
      </c>
      <c r="I117" s="70">
        <v>1498</v>
      </c>
      <c r="J117" s="10">
        <f t="shared" si="7"/>
        <v>609</v>
      </c>
      <c r="K117" s="30">
        <v>27</v>
      </c>
      <c r="L117" s="97">
        <f t="shared" si="6"/>
        <v>582</v>
      </c>
    </row>
    <row r="118" spans="1:12" ht="13.5" customHeight="1">
      <c r="A118" s="73">
        <v>114</v>
      </c>
      <c r="B118" s="31" t="s">
        <v>114</v>
      </c>
      <c r="C118" s="27">
        <v>18</v>
      </c>
      <c r="D118" s="27"/>
      <c r="E118" s="7" t="s">
        <v>10</v>
      </c>
      <c r="F118" s="28" t="s">
        <v>115</v>
      </c>
      <c r="G118" s="26" t="s">
        <v>243</v>
      </c>
      <c r="H118" s="70">
        <v>5511</v>
      </c>
      <c r="I118" s="70">
        <v>4101</v>
      </c>
      <c r="J118" s="10">
        <f t="shared" si="7"/>
        <v>1410</v>
      </c>
      <c r="K118" s="30">
        <v>0</v>
      </c>
      <c r="L118" s="97">
        <f t="shared" si="6"/>
        <v>1410</v>
      </c>
    </row>
    <row r="119" spans="1:12" ht="13.5" customHeight="1">
      <c r="A119" s="74">
        <v>115</v>
      </c>
      <c r="B119" s="31" t="s">
        <v>114</v>
      </c>
      <c r="C119" s="27">
        <v>16</v>
      </c>
      <c r="D119" s="27"/>
      <c r="E119" s="7" t="s">
        <v>10</v>
      </c>
      <c r="F119" s="28" t="s">
        <v>116</v>
      </c>
      <c r="G119" s="26" t="s">
        <v>243</v>
      </c>
      <c r="H119" s="70">
        <v>3846</v>
      </c>
      <c r="I119" s="70">
        <v>2849</v>
      </c>
      <c r="J119" s="10">
        <f t="shared" si="7"/>
        <v>997</v>
      </c>
      <c r="K119" s="30">
        <v>16.163</v>
      </c>
      <c r="L119" s="97">
        <f t="shared" si="6"/>
        <v>980.837</v>
      </c>
    </row>
    <row r="120" spans="1:12" ht="13.5" customHeight="1">
      <c r="A120" s="74">
        <v>116</v>
      </c>
      <c r="B120" s="31" t="s">
        <v>114</v>
      </c>
      <c r="C120" s="27">
        <v>13</v>
      </c>
      <c r="D120" s="27"/>
      <c r="E120" s="7" t="s">
        <v>10</v>
      </c>
      <c r="F120" s="28" t="s">
        <v>139</v>
      </c>
      <c r="G120" s="26" t="s">
        <v>243</v>
      </c>
      <c r="H120" s="70">
        <v>5504</v>
      </c>
      <c r="I120" s="70">
        <v>4044</v>
      </c>
      <c r="J120" s="10">
        <f t="shared" si="7"/>
        <v>1460</v>
      </c>
      <c r="K120" s="30">
        <v>31</v>
      </c>
      <c r="L120" s="97">
        <f t="shared" si="6"/>
        <v>1429</v>
      </c>
    </row>
    <row r="121" spans="1:12" ht="13.5" customHeight="1">
      <c r="A121" s="73">
        <v>117</v>
      </c>
      <c r="B121" s="31" t="s">
        <v>114</v>
      </c>
      <c r="C121" s="27" t="s">
        <v>145</v>
      </c>
      <c r="D121" s="27"/>
      <c r="E121" s="7" t="s">
        <v>10</v>
      </c>
      <c r="F121" s="28" t="s">
        <v>146</v>
      </c>
      <c r="G121" s="26" t="s">
        <v>243</v>
      </c>
      <c r="H121" s="70">
        <v>2036</v>
      </c>
      <c r="I121" s="70">
        <v>1390</v>
      </c>
      <c r="J121" s="10">
        <f t="shared" si="7"/>
        <v>646</v>
      </c>
      <c r="K121" s="30">
        <v>0</v>
      </c>
      <c r="L121" s="97">
        <f t="shared" si="6"/>
        <v>646</v>
      </c>
    </row>
    <row r="122" spans="1:12" ht="13.5" customHeight="1">
      <c r="A122" s="74">
        <v>118</v>
      </c>
      <c r="B122" s="31" t="s">
        <v>114</v>
      </c>
      <c r="C122" s="27">
        <v>34</v>
      </c>
      <c r="D122" s="27"/>
      <c r="E122" s="7" t="s">
        <v>10</v>
      </c>
      <c r="F122" s="28" t="s">
        <v>150</v>
      </c>
      <c r="G122" s="26" t="s">
        <v>243</v>
      </c>
      <c r="H122" s="70">
        <v>2829</v>
      </c>
      <c r="I122" s="70">
        <v>2130</v>
      </c>
      <c r="J122" s="10">
        <f t="shared" si="7"/>
        <v>699</v>
      </c>
      <c r="K122" s="30">
        <v>33</v>
      </c>
      <c r="L122" s="97">
        <f t="shared" si="6"/>
        <v>666</v>
      </c>
    </row>
    <row r="123" spans="1:12" ht="13.5" customHeight="1">
      <c r="A123" s="73">
        <v>119</v>
      </c>
      <c r="B123" s="31" t="s">
        <v>114</v>
      </c>
      <c r="C123" s="27" t="s">
        <v>157</v>
      </c>
      <c r="D123" s="27"/>
      <c r="E123" s="7" t="s">
        <v>10</v>
      </c>
      <c r="F123" s="28" t="s">
        <v>158</v>
      </c>
      <c r="G123" s="26" t="s">
        <v>243</v>
      </c>
      <c r="H123" s="70">
        <v>2756</v>
      </c>
      <c r="I123" s="70">
        <v>2015</v>
      </c>
      <c r="J123" s="10">
        <f t="shared" si="7"/>
        <v>741</v>
      </c>
      <c r="K123" s="30">
        <v>0</v>
      </c>
      <c r="L123" s="97">
        <f t="shared" si="6"/>
        <v>741</v>
      </c>
    </row>
    <row r="124" spans="1:12" ht="13.5" customHeight="1">
      <c r="A124" s="74">
        <v>120</v>
      </c>
      <c r="B124" s="31" t="s">
        <v>114</v>
      </c>
      <c r="C124" s="27" t="s">
        <v>176</v>
      </c>
      <c r="D124" s="27"/>
      <c r="E124" s="7" t="s">
        <v>10</v>
      </c>
      <c r="F124" s="28" t="s">
        <v>177</v>
      </c>
      <c r="G124" s="26" t="s">
        <v>243</v>
      </c>
      <c r="H124" s="70">
        <v>2723</v>
      </c>
      <c r="I124" s="70">
        <v>1811</v>
      </c>
      <c r="J124" s="10">
        <f t="shared" si="7"/>
        <v>912</v>
      </c>
      <c r="K124" s="30">
        <v>0</v>
      </c>
      <c r="L124" s="97">
        <f t="shared" si="6"/>
        <v>912</v>
      </c>
    </row>
    <row r="125" spans="1:12" ht="13.5" customHeight="1">
      <c r="A125" s="74">
        <v>121</v>
      </c>
      <c r="B125" s="31" t="s">
        <v>114</v>
      </c>
      <c r="C125" s="27">
        <v>35</v>
      </c>
      <c r="D125" s="27"/>
      <c r="E125" s="7" t="s">
        <v>10</v>
      </c>
      <c r="F125" s="28" t="s">
        <v>198</v>
      </c>
      <c r="G125" s="26" t="s">
        <v>243</v>
      </c>
      <c r="H125" s="70">
        <v>3001</v>
      </c>
      <c r="I125" s="70">
        <v>2236</v>
      </c>
      <c r="J125" s="10">
        <f t="shared" si="7"/>
        <v>765</v>
      </c>
      <c r="K125" s="30">
        <v>20</v>
      </c>
      <c r="L125" s="97">
        <f t="shared" si="6"/>
        <v>745</v>
      </c>
    </row>
    <row r="126" spans="1:12" ht="13.5" customHeight="1">
      <c r="A126" s="73">
        <v>122</v>
      </c>
      <c r="B126" s="31" t="s">
        <v>114</v>
      </c>
      <c r="C126" s="6">
        <v>36</v>
      </c>
      <c r="D126" s="6"/>
      <c r="E126" s="7" t="s">
        <v>10</v>
      </c>
      <c r="F126" s="99" t="s">
        <v>212</v>
      </c>
      <c r="G126" s="26" t="s">
        <v>243</v>
      </c>
      <c r="H126" s="70">
        <v>1650</v>
      </c>
      <c r="I126" s="70">
        <v>1170</v>
      </c>
      <c r="J126" s="10">
        <f t="shared" si="7"/>
        <v>480</v>
      </c>
      <c r="K126" s="30">
        <v>21.58</v>
      </c>
      <c r="L126" s="97">
        <f t="shared" si="6"/>
        <v>458.42</v>
      </c>
    </row>
    <row r="127" spans="1:12" ht="13.5" customHeight="1">
      <c r="A127" s="74">
        <v>123</v>
      </c>
      <c r="B127" s="31" t="s">
        <v>114</v>
      </c>
      <c r="C127" s="27">
        <v>38</v>
      </c>
      <c r="D127" s="27"/>
      <c r="E127" s="7" t="s">
        <v>10</v>
      </c>
      <c r="F127" s="28" t="s">
        <v>12</v>
      </c>
      <c r="G127" s="26" t="s">
        <v>243</v>
      </c>
      <c r="H127" s="70">
        <v>44328</v>
      </c>
      <c r="I127" s="70">
        <v>43835</v>
      </c>
      <c r="J127" s="10">
        <f t="shared" si="7"/>
        <v>493</v>
      </c>
      <c r="K127" s="30">
        <v>3</v>
      </c>
      <c r="L127" s="97">
        <f t="shared" si="6"/>
        <v>490</v>
      </c>
    </row>
    <row r="128" spans="1:12" ht="13.5" customHeight="1">
      <c r="A128" s="73">
        <v>124</v>
      </c>
      <c r="B128" s="31" t="s">
        <v>114</v>
      </c>
      <c r="C128" s="27" t="s">
        <v>94</v>
      </c>
      <c r="D128" s="27"/>
      <c r="E128" s="7" t="s">
        <v>10</v>
      </c>
      <c r="F128" s="28" t="s">
        <v>95</v>
      </c>
      <c r="G128" s="26" t="s">
        <v>243</v>
      </c>
      <c r="H128" s="369" t="s">
        <v>228</v>
      </c>
      <c r="I128" s="371"/>
      <c r="J128" s="10"/>
      <c r="K128" s="30"/>
      <c r="L128" s="97"/>
    </row>
    <row r="129" spans="1:12" ht="13.5" customHeight="1">
      <c r="A129" s="74">
        <v>125</v>
      </c>
      <c r="B129" s="5" t="s">
        <v>13</v>
      </c>
      <c r="C129" s="27">
        <v>14</v>
      </c>
      <c r="D129" s="27"/>
      <c r="E129" s="7" t="s">
        <v>10</v>
      </c>
      <c r="F129" s="28" t="s">
        <v>14</v>
      </c>
      <c r="G129" s="26" t="s">
        <v>243</v>
      </c>
      <c r="H129" s="70">
        <v>1024</v>
      </c>
      <c r="I129" s="70">
        <v>367.57</v>
      </c>
      <c r="J129" s="10">
        <f t="shared" si="7"/>
        <v>656.4300000000001</v>
      </c>
      <c r="K129" s="30">
        <v>17.61</v>
      </c>
      <c r="L129" s="97">
        <f t="shared" si="6"/>
        <v>638.82</v>
      </c>
    </row>
    <row r="130" spans="1:12" ht="13.5" customHeight="1">
      <c r="A130" s="74">
        <v>126</v>
      </c>
      <c r="B130" s="5" t="s">
        <v>13</v>
      </c>
      <c r="C130" s="27">
        <v>23</v>
      </c>
      <c r="D130" s="27"/>
      <c r="E130" s="7" t="s">
        <v>10</v>
      </c>
      <c r="F130" s="28" t="s">
        <v>65</v>
      </c>
      <c r="G130" s="26" t="s">
        <v>243</v>
      </c>
      <c r="H130" s="70">
        <v>1799</v>
      </c>
      <c r="I130" s="70">
        <v>1355</v>
      </c>
      <c r="J130" s="10">
        <f t="shared" si="7"/>
        <v>444</v>
      </c>
      <c r="K130" s="30">
        <v>1</v>
      </c>
      <c r="L130" s="97">
        <f t="shared" si="6"/>
        <v>443</v>
      </c>
    </row>
    <row r="131" spans="1:12" ht="13.5" customHeight="1">
      <c r="A131" s="73">
        <v>127</v>
      </c>
      <c r="B131" s="5" t="s">
        <v>233</v>
      </c>
      <c r="C131" s="27">
        <v>31</v>
      </c>
      <c r="D131" s="27"/>
      <c r="E131" s="7" t="s">
        <v>10</v>
      </c>
      <c r="F131" s="28" t="s">
        <v>234</v>
      </c>
      <c r="G131" s="26" t="s">
        <v>243</v>
      </c>
      <c r="H131" s="70">
        <v>3426</v>
      </c>
      <c r="I131" s="70">
        <v>2628</v>
      </c>
      <c r="J131" s="10">
        <f t="shared" si="7"/>
        <v>798</v>
      </c>
      <c r="K131" s="30">
        <v>51.84</v>
      </c>
      <c r="L131" s="97">
        <f t="shared" si="6"/>
        <v>746.16</v>
      </c>
    </row>
    <row r="132" spans="1:12" ht="13.5" customHeight="1">
      <c r="A132" s="74">
        <v>128</v>
      </c>
      <c r="B132" s="13" t="s">
        <v>110</v>
      </c>
      <c r="C132" s="27">
        <v>2</v>
      </c>
      <c r="D132" s="27"/>
      <c r="E132" s="7" t="s">
        <v>10</v>
      </c>
      <c r="F132" s="28" t="s">
        <v>111</v>
      </c>
      <c r="G132" s="26" t="s">
        <v>243</v>
      </c>
      <c r="H132" s="70">
        <v>1132</v>
      </c>
      <c r="I132" s="70">
        <v>843</v>
      </c>
      <c r="J132" s="10">
        <f t="shared" si="7"/>
        <v>289</v>
      </c>
      <c r="K132" s="30">
        <v>38.53</v>
      </c>
      <c r="L132" s="97">
        <f t="shared" si="6"/>
        <v>250.47</v>
      </c>
    </row>
    <row r="133" spans="1:12" ht="13.5" customHeight="1">
      <c r="A133" s="73">
        <v>129</v>
      </c>
      <c r="B133" s="13" t="s">
        <v>110</v>
      </c>
      <c r="C133" s="27">
        <v>7</v>
      </c>
      <c r="D133" s="27"/>
      <c r="E133" s="7" t="s">
        <v>10</v>
      </c>
      <c r="F133" s="28" t="s">
        <v>178</v>
      </c>
      <c r="G133" s="26" t="s">
        <v>243</v>
      </c>
      <c r="H133" s="70">
        <v>1404</v>
      </c>
      <c r="I133" s="70">
        <v>1085</v>
      </c>
      <c r="J133" s="10">
        <f t="shared" si="7"/>
        <v>319</v>
      </c>
      <c r="K133" s="30">
        <v>44</v>
      </c>
      <c r="L133" s="97">
        <f t="shared" si="6"/>
        <v>275</v>
      </c>
    </row>
    <row r="134" spans="1:12" ht="13.5" customHeight="1">
      <c r="A134" s="74">
        <v>130</v>
      </c>
      <c r="B134" s="5" t="s">
        <v>123</v>
      </c>
      <c r="C134" s="27">
        <v>41</v>
      </c>
      <c r="D134" s="27"/>
      <c r="E134" s="7" t="s">
        <v>10</v>
      </c>
      <c r="F134" s="28" t="s">
        <v>23</v>
      </c>
      <c r="G134" s="26" t="s">
        <v>243</v>
      </c>
      <c r="H134" s="70">
        <v>2005</v>
      </c>
      <c r="I134" s="70">
        <v>1534</v>
      </c>
      <c r="J134" s="10">
        <f>H134-I134</f>
        <v>471</v>
      </c>
      <c r="K134" s="30">
        <v>0</v>
      </c>
      <c r="L134" s="97">
        <f t="shared" si="6"/>
        <v>471</v>
      </c>
    </row>
    <row r="135" spans="1:12" ht="13.5" customHeight="1">
      <c r="A135" s="74">
        <v>131</v>
      </c>
      <c r="B135" s="5" t="s">
        <v>123</v>
      </c>
      <c r="C135" s="27">
        <v>12</v>
      </c>
      <c r="D135" s="27"/>
      <c r="E135" s="7" t="s">
        <v>10</v>
      </c>
      <c r="F135" s="28" t="s">
        <v>124</v>
      </c>
      <c r="G135" s="26" t="s">
        <v>243</v>
      </c>
      <c r="H135" s="70">
        <v>8730</v>
      </c>
      <c r="I135" s="70">
        <v>6589</v>
      </c>
      <c r="J135" s="10">
        <f>H135-I135</f>
        <v>2141</v>
      </c>
      <c r="K135" s="30">
        <v>0</v>
      </c>
      <c r="L135" s="97">
        <f t="shared" si="6"/>
        <v>2141</v>
      </c>
    </row>
    <row r="136" spans="1:12" ht="13.5" customHeight="1">
      <c r="A136" s="73">
        <v>132</v>
      </c>
      <c r="B136" s="5" t="s">
        <v>169</v>
      </c>
      <c r="C136" s="27">
        <v>31</v>
      </c>
      <c r="D136" s="27"/>
      <c r="E136" s="7" t="s">
        <v>10</v>
      </c>
      <c r="F136" s="28" t="s">
        <v>55</v>
      </c>
      <c r="G136" s="26" t="s">
        <v>243</v>
      </c>
      <c r="H136" s="70">
        <v>4705</v>
      </c>
      <c r="I136" s="70">
        <v>3422</v>
      </c>
      <c r="J136" s="10">
        <f aca="true" t="shared" si="8" ref="J136:J159">H136-I136</f>
        <v>1283</v>
      </c>
      <c r="K136" s="30">
        <v>0</v>
      </c>
      <c r="L136" s="97">
        <f t="shared" si="6"/>
        <v>1283</v>
      </c>
    </row>
    <row r="137" spans="1:12" ht="13.5" customHeight="1">
      <c r="A137" s="74">
        <v>133</v>
      </c>
      <c r="B137" s="5" t="s">
        <v>169</v>
      </c>
      <c r="C137" s="27">
        <v>20</v>
      </c>
      <c r="D137" s="27"/>
      <c r="E137" s="7" t="s">
        <v>10</v>
      </c>
      <c r="F137" s="28" t="s">
        <v>61</v>
      </c>
      <c r="G137" s="26" t="s">
        <v>243</v>
      </c>
      <c r="H137" s="70">
        <v>2299</v>
      </c>
      <c r="I137" s="70">
        <v>1770</v>
      </c>
      <c r="J137" s="10">
        <f t="shared" si="8"/>
        <v>529</v>
      </c>
      <c r="K137" s="30">
        <v>8</v>
      </c>
      <c r="L137" s="97">
        <f t="shared" si="6"/>
        <v>521</v>
      </c>
    </row>
    <row r="138" spans="1:12" ht="13.5" customHeight="1">
      <c r="A138" s="73">
        <v>134</v>
      </c>
      <c r="B138" s="5" t="s">
        <v>169</v>
      </c>
      <c r="C138" s="27">
        <v>24</v>
      </c>
      <c r="D138" s="27"/>
      <c r="E138" s="7" t="s">
        <v>10</v>
      </c>
      <c r="F138" s="28" t="s">
        <v>73</v>
      </c>
      <c r="G138" s="26" t="s">
        <v>243</v>
      </c>
      <c r="H138" s="70">
        <v>1618</v>
      </c>
      <c r="I138" s="70">
        <v>1261</v>
      </c>
      <c r="J138" s="10">
        <f t="shared" si="8"/>
        <v>357</v>
      </c>
      <c r="K138" s="30">
        <v>12.42</v>
      </c>
      <c r="L138" s="97">
        <f t="shared" si="6"/>
        <v>344.58</v>
      </c>
    </row>
    <row r="139" spans="1:12" ht="13.5" customHeight="1">
      <c r="A139" s="74">
        <v>135</v>
      </c>
      <c r="B139" s="5" t="s">
        <v>169</v>
      </c>
      <c r="C139" s="27">
        <v>29</v>
      </c>
      <c r="D139" s="27"/>
      <c r="E139" s="7" t="s">
        <v>10</v>
      </c>
      <c r="F139" s="28" t="s">
        <v>22</v>
      </c>
      <c r="G139" s="26" t="s">
        <v>243</v>
      </c>
      <c r="H139" s="369" t="s">
        <v>228</v>
      </c>
      <c r="I139" s="371"/>
      <c r="J139" s="10"/>
      <c r="K139" s="30"/>
      <c r="L139" s="97"/>
    </row>
    <row r="140" spans="1:12" ht="13.5" customHeight="1">
      <c r="A140" s="74">
        <v>136</v>
      </c>
      <c r="B140" s="5" t="s">
        <v>169</v>
      </c>
      <c r="C140" s="27">
        <v>21</v>
      </c>
      <c r="D140" s="27"/>
      <c r="E140" s="7" t="s">
        <v>10</v>
      </c>
      <c r="F140" s="28" t="s">
        <v>218</v>
      </c>
      <c r="G140" s="26" t="s">
        <v>243</v>
      </c>
      <c r="H140" s="70">
        <v>1060</v>
      </c>
      <c r="I140" s="70">
        <v>780</v>
      </c>
      <c r="J140" s="10">
        <f t="shared" si="8"/>
        <v>280</v>
      </c>
      <c r="K140" s="30">
        <v>19.98</v>
      </c>
      <c r="L140" s="97">
        <f>J140-K140</f>
        <v>260.02</v>
      </c>
    </row>
    <row r="141" spans="1:12" ht="13.5" customHeight="1">
      <c r="A141" s="73">
        <v>137</v>
      </c>
      <c r="B141" s="5" t="s">
        <v>169</v>
      </c>
      <c r="C141" s="27">
        <v>15</v>
      </c>
      <c r="D141" s="27"/>
      <c r="E141" s="7" t="s">
        <v>10</v>
      </c>
      <c r="F141" s="28" t="s">
        <v>163</v>
      </c>
      <c r="G141" s="26" t="s">
        <v>243</v>
      </c>
      <c r="H141" s="70">
        <v>4859</v>
      </c>
      <c r="I141" s="70">
        <v>3701</v>
      </c>
      <c r="J141" s="10">
        <f t="shared" si="8"/>
        <v>1158</v>
      </c>
      <c r="K141" s="30">
        <v>0</v>
      </c>
      <c r="L141" s="97">
        <f aca="true" t="shared" si="9" ref="L141:L148">J141-K141</f>
        <v>1158</v>
      </c>
    </row>
    <row r="142" spans="1:12" ht="13.5" customHeight="1">
      <c r="A142" s="74">
        <v>138</v>
      </c>
      <c r="B142" s="5" t="s">
        <v>53</v>
      </c>
      <c r="C142" s="27">
        <v>7</v>
      </c>
      <c r="D142" s="27"/>
      <c r="E142" s="7" t="s">
        <v>10</v>
      </c>
      <c r="F142" s="28" t="s">
        <v>54</v>
      </c>
      <c r="G142" s="26" t="s">
        <v>243</v>
      </c>
      <c r="H142" s="70">
        <v>10835</v>
      </c>
      <c r="I142" s="70">
        <v>8028</v>
      </c>
      <c r="J142" s="10">
        <f t="shared" si="8"/>
        <v>2807</v>
      </c>
      <c r="K142" s="30">
        <v>7</v>
      </c>
      <c r="L142" s="97">
        <f t="shared" si="9"/>
        <v>2800</v>
      </c>
    </row>
    <row r="143" spans="1:12" ht="13.5" customHeight="1">
      <c r="A143" s="73">
        <v>139</v>
      </c>
      <c r="B143" s="5" t="s">
        <v>205</v>
      </c>
      <c r="C143" s="27">
        <v>2</v>
      </c>
      <c r="D143" s="27"/>
      <c r="E143" s="7" t="s">
        <v>10</v>
      </c>
      <c r="F143" s="28" t="s">
        <v>45</v>
      </c>
      <c r="G143" s="26" t="s">
        <v>243</v>
      </c>
      <c r="H143" s="70">
        <v>4780</v>
      </c>
      <c r="I143" s="70">
        <v>3607</v>
      </c>
      <c r="J143" s="10">
        <f t="shared" si="8"/>
        <v>1173</v>
      </c>
      <c r="K143" s="30">
        <v>16</v>
      </c>
      <c r="L143" s="97">
        <f t="shared" si="9"/>
        <v>1157</v>
      </c>
    </row>
    <row r="144" spans="1:12" ht="13.5" customHeight="1">
      <c r="A144" s="74">
        <v>140</v>
      </c>
      <c r="B144" s="5" t="s">
        <v>205</v>
      </c>
      <c r="C144" s="27">
        <v>8</v>
      </c>
      <c r="D144" s="27"/>
      <c r="E144" s="7" t="s">
        <v>10</v>
      </c>
      <c r="F144" s="28" t="s">
        <v>64</v>
      </c>
      <c r="G144" s="26" t="s">
        <v>243</v>
      </c>
      <c r="H144" s="70">
        <v>1375</v>
      </c>
      <c r="I144" s="70">
        <v>1026</v>
      </c>
      <c r="J144" s="10">
        <f t="shared" si="8"/>
        <v>349</v>
      </c>
      <c r="K144" s="30">
        <v>6.8</v>
      </c>
      <c r="L144" s="97">
        <f t="shared" si="9"/>
        <v>342.2</v>
      </c>
    </row>
    <row r="145" spans="1:12" ht="13.5" customHeight="1">
      <c r="A145" s="74">
        <v>141</v>
      </c>
      <c r="B145" s="5" t="s">
        <v>205</v>
      </c>
      <c r="C145" s="27">
        <v>5</v>
      </c>
      <c r="D145" s="27"/>
      <c r="E145" s="7" t="s">
        <v>10</v>
      </c>
      <c r="F145" s="28" t="s">
        <v>106</v>
      </c>
      <c r="G145" s="26" t="s">
        <v>243</v>
      </c>
      <c r="H145" s="70">
        <v>2326</v>
      </c>
      <c r="I145" s="70">
        <v>1704</v>
      </c>
      <c r="J145" s="10">
        <f t="shared" si="8"/>
        <v>622</v>
      </c>
      <c r="K145" s="30">
        <v>47.86</v>
      </c>
      <c r="L145" s="97">
        <f t="shared" si="9"/>
        <v>574.14</v>
      </c>
    </row>
    <row r="146" spans="1:12" ht="13.5" customHeight="1">
      <c r="A146" s="73">
        <v>142</v>
      </c>
      <c r="B146" s="5" t="s">
        <v>205</v>
      </c>
      <c r="C146" s="27">
        <v>12</v>
      </c>
      <c r="D146" s="27"/>
      <c r="E146" s="7" t="s">
        <v>10</v>
      </c>
      <c r="F146" s="28" t="s">
        <v>235</v>
      </c>
      <c r="G146" s="26" t="s">
        <v>243</v>
      </c>
      <c r="H146" s="70">
        <v>1212</v>
      </c>
      <c r="I146" s="70">
        <v>873</v>
      </c>
      <c r="J146" s="10">
        <f t="shared" si="8"/>
        <v>339</v>
      </c>
      <c r="K146" s="30">
        <v>25.81</v>
      </c>
      <c r="L146" s="97">
        <f t="shared" si="9"/>
        <v>313.19</v>
      </c>
    </row>
    <row r="147" spans="1:12" ht="13.5" customHeight="1">
      <c r="A147" s="74">
        <v>143</v>
      </c>
      <c r="B147" s="5" t="s">
        <v>206</v>
      </c>
      <c r="C147" s="27">
        <v>49</v>
      </c>
      <c r="D147" s="27"/>
      <c r="E147" s="7" t="s">
        <v>10</v>
      </c>
      <c r="F147" s="28" t="s">
        <v>25</v>
      </c>
      <c r="G147" s="26" t="s">
        <v>243</v>
      </c>
      <c r="H147" s="70">
        <v>1577</v>
      </c>
      <c r="I147" s="70">
        <v>1180</v>
      </c>
      <c r="J147" s="10">
        <f t="shared" si="8"/>
        <v>397</v>
      </c>
      <c r="K147" s="30">
        <v>32.164</v>
      </c>
      <c r="L147" s="97">
        <f t="shared" si="9"/>
        <v>364.836</v>
      </c>
    </row>
    <row r="148" spans="1:12" ht="13.5" customHeight="1">
      <c r="A148" s="73">
        <v>144</v>
      </c>
      <c r="B148" s="5" t="s">
        <v>206</v>
      </c>
      <c r="C148" s="27">
        <v>47</v>
      </c>
      <c r="D148" s="27"/>
      <c r="E148" s="7" t="s">
        <v>10</v>
      </c>
      <c r="F148" s="28" t="s">
        <v>26</v>
      </c>
      <c r="G148" s="26" t="s">
        <v>243</v>
      </c>
      <c r="H148" s="70">
        <v>2911</v>
      </c>
      <c r="I148" s="70">
        <v>2055</v>
      </c>
      <c r="J148" s="10">
        <f t="shared" si="8"/>
        <v>856</v>
      </c>
      <c r="K148" s="30">
        <v>36</v>
      </c>
      <c r="L148" s="97">
        <f t="shared" si="9"/>
        <v>820</v>
      </c>
    </row>
    <row r="149" spans="1:12" ht="13.5" customHeight="1">
      <c r="A149" s="74">
        <v>145</v>
      </c>
      <c r="B149" s="5" t="s">
        <v>209</v>
      </c>
      <c r="C149" s="27">
        <v>20</v>
      </c>
      <c r="D149" s="27"/>
      <c r="E149" s="7" t="s">
        <v>10</v>
      </c>
      <c r="F149" s="28" t="s">
        <v>71</v>
      </c>
      <c r="G149" s="26" t="s">
        <v>243</v>
      </c>
      <c r="H149" s="368" t="s">
        <v>227</v>
      </c>
      <c r="I149" s="368"/>
      <c r="J149" s="10"/>
      <c r="K149" s="30"/>
      <c r="L149" s="97"/>
    </row>
    <row r="150" spans="1:12" ht="13.5" customHeight="1">
      <c r="A150" s="74">
        <v>146</v>
      </c>
      <c r="B150" s="5" t="s">
        <v>209</v>
      </c>
      <c r="C150" s="27">
        <v>22</v>
      </c>
      <c r="D150" s="27"/>
      <c r="E150" s="7" t="s">
        <v>10</v>
      </c>
      <c r="F150" s="28" t="s">
        <v>72</v>
      </c>
      <c r="G150" s="26" t="s">
        <v>243</v>
      </c>
      <c r="H150" s="368" t="s">
        <v>227</v>
      </c>
      <c r="I150" s="368"/>
      <c r="J150" s="10"/>
      <c r="K150" s="30"/>
      <c r="L150" s="97"/>
    </row>
    <row r="151" spans="1:12" ht="13.5" customHeight="1">
      <c r="A151" s="73">
        <v>147</v>
      </c>
      <c r="B151" s="5" t="s">
        <v>207</v>
      </c>
      <c r="C151" s="27" t="s">
        <v>15</v>
      </c>
      <c r="D151" s="27"/>
      <c r="E151" s="7" t="s">
        <v>10</v>
      </c>
      <c r="F151" s="28" t="s">
        <v>16</v>
      </c>
      <c r="G151" s="26" t="s">
        <v>243</v>
      </c>
      <c r="H151" s="70">
        <v>22065</v>
      </c>
      <c r="I151" s="70">
        <v>21865</v>
      </c>
      <c r="J151" s="10">
        <f t="shared" si="8"/>
        <v>200</v>
      </c>
      <c r="K151" s="30">
        <v>3</v>
      </c>
      <c r="L151" s="97">
        <f>J151-K151</f>
        <v>197</v>
      </c>
    </row>
    <row r="152" spans="1:12" ht="13.5" customHeight="1">
      <c r="A152" s="74">
        <v>148</v>
      </c>
      <c r="B152" s="5" t="s">
        <v>208</v>
      </c>
      <c r="C152" s="27">
        <v>66</v>
      </c>
      <c r="D152" s="27"/>
      <c r="E152" s="7" t="s">
        <v>10</v>
      </c>
      <c r="F152" s="28" t="s">
        <v>149</v>
      </c>
      <c r="G152" s="26" t="s">
        <v>243</v>
      </c>
      <c r="H152" s="70">
        <v>633</v>
      </c>
      <c r="I152" s="70">
        <v>469</v>
      </c>
      <c r="J152" s="10">
        <f t="shared" si="8"/>
        <v>164</v>
      </c>
      <c r="K152" s="30">
        <v>116</v>
      </c>
      <c r="L152" s="97">
        <f>J152-K152</f>
        <v>48</v>
      </c>
    </row>
    <row r="153" spans="1:12" ht="13.5" customHeight="1">
      <c r="A153" s="73">
        <v>149</v>
      </c>
      <c r="B153" s="5" t="s">
        <v>40</v>
      </c>
      <c r="C153" s="27">
        <v>4</v>
      </c>
      <c r="D153" s="27"/>
      <c r="E153" s="7" t="s">
        <v>10</v>
      </c>
      <c r="F153" s="28" t="s">
        <v>41</v>
      </c>
      <c r="G153" s="26" t="s">
        <v>243</v>
      </c>
      <c r="H153" s="369" t="s">
        <v>228</v>
      </c>
      <c r="I153" s="371"/>
      <c r="J153" s="10"/>
      <c r="K153" s="30"/>
      <c r="L153" s="97"/>
    </row>
    <row r="154" spans="1:12" ht="13.5" customHeight="1">
      <c r="A154" s="74">
        <v>150</v>
      </c>
      <c r="B154" s="5" t="s">
        <v>40</v>
      </c>
      <c r="C154" s="27">
        <v>15</v>
      </c>
      <c r="D154" s="27"/>
      <c r="E154" s="7" t="s">
        <v>10</v>
      </c>
      <c r="F154" s="28" t="s">
        <v>42</v>
      </c>
      <c r="G154" s="26" t="s">
        <v>243</v>
      </c>
      <c r="H154" s="70">
        <v>3614</v>
      </c>
      <c r="I154" s="70">
        <v>2722</v>
      </c>
      <c r="J154" s="10">
        <f t="shared" si="8"/>
        <v>892</v>
      </c>
      <c r="K154" s="30">
        <v>66.221</v>
      </c>
      <c r="L154" s="97">
        <f>J154-K154</f>
        <v>825.779</v>
      </c>
    </row>
    <row r="155" spans="1:12" ht="13.5" customHeight="1">
      <c r="A155" s="74">
        <v>151</v>
      </c>
      <c r="B155" s="5" t="s">
        <v>40</v>
      </c>
      <c r="C155" s="27">
        <v>20</v>
      </c>
      <c r="D155" s="27"/>
      <c r="E155" s="7" t="s">
        <v>10</v>
      </c>
      <c r="F155" s="28" t="s">
        <v>236</v>
      </c>
      <c r="G155" s="26" t="s">
        <v>243</v>
      </c>
      <c r="H155" s="369" t="s">
        <v>228</v>
      </c>
      <c r="I155" s="371"/>
      <c r="J155" s="10"/>
      <c r="K155" s="30"/>
      <c r="L155" s="97"/>
    </row>
    <row r="156" spans="1:12" ht="13.5" customHeight="1">
      <c r="A156" s="73">
        <v>152</v>
      </c>
      <c r="B156" s="5" t="s">
        <v>121</v>
      </c>
      <c r="C156" s="27">
        <v>74</v>
      </c>
      <c r="D156" s="27"/>
      <c r="E156" s="7" t="s">
        <v>10</v>
      </c>
      <c r="F156" s="28" t="s">
        <v>36</v>
      </c>
      <c r="G156" s="26" t="s">
        <v>243</v>
      </c>
      <c r="H156" s="70">
        <v>1747</v>
      </c>
      <c r="I156" s="70">
        <v>1324</v>
      </c>
      <c r="J156" s="10">
        <f t="shared" si="8"/>
        <v>423</v>
      </c>
      <c r="K156" s="30">
        <v>3</v>
      </c>
      <c r="L156" s="97">
        <f>J156-K156</f>
        <v>420</v>
      </c>
    </row>
    <row r="157" spans="1:12" ht="13.5" customHeight="1">
      <c r="A157" s="74">
        <v>153</v>
      </c>
      <c r="B157" s="5" t="s">
        <v>121</v>
      </c>
      <c r="C157" s="27" t="s">
        <v>18</v>
      </c>
      <c r="D157" s="27"/>
      <c r="E157" s="7" t="s">
        <v>10</v>
      </c>
      <c r="F157" s="32" t="s">
        <v>19</v>
      </c>
      <c r="G157" s="26" t="s">
        <v>243</v>
      </c>
      <c r="H157" s="368" t="s">
        <v>227</v>
      </c>
      <c r="I157" s="368"/>
      <c r="J157" s="10"/>
      <c r="K157" s="30">
        <v>20</v>
      </c>
      <c r="L157" s="97"/>
    </row>
    <row r="158" spans="1:12" ht="13.5" customHeight="1">
      <c r="A158" s="73">
        <v>154</v>
      </c>
      <c r="B158" s="5" t="s">
        <v>121</v>
      </c>
      <c r="C158" s="27">
        <v>76</v>
      </c>
      <c r="D158" s="27"/>
      <c r="E158" s="7" t="s">
        <v>10</v>
      </c>
      <c r="F158" s="28" t="s">
        <v>37</v>
      </c>
      <c r="G158" s="26" t="s">
        <v>243</v>
      </c>
      <c r="H158" s="70">
        <v>1431</v>
      </c>
      <c r="I158" s="70">
        <v>1047</v>
      </c>
      <c r="J158" s="10">
        <f t="shared" si="8"/>
        <v>384</v>
      </c>
      <c r="K158" s="30">
        <v>16.24</v>
      </c>
      <c r="L158" s="97">
        <f>J158-K158</f>
        <v>367.76</v>
      </c>
    </row>
    <row r="159" spans="1:12" ht="13.5" customHeight="1">
      <c r="A159" s="74">
        <v>155</v>
      </c>
      <c r="B159" s="5" t="s">
        <v>121</v>
      </c>
      <c r="C159" s="27">
        <v>3</v>
      </c>
      <c r="D159" s="27"/>
      <c r="E159" s="7" t="s">
        <v>10</v>
      </c>
      <c r="F159" s="28" t="s">
        <v>47</v>
      </c>
      <c r="G159" s="26" t="s">
        <v>243</v>
      </c>
      <c r="H159" s="70">
        <v>7292</v>
      </c>
      <c r="I159" s="70">
        <v>5372</v>
      </c>
      <c r="J159" s="10">
        <f t="shared" si="8"/>
        <v>1920</v>
      </c>
      <c r="K159" s="30">
        <v>0</v>
      </c>
      <c r="L159" s="97">
        <f aca="true" t="shared" si="10" ref="L159:L165">J159-K159</f>
        <v>1920</v>
      </c>
    </row>
    <row r="160" spans="1:12" ht="13.5" customHeight="1">
      <c r="A160" s="74">
        <v>156</v>
      </c>
      <c r="B160" s="5" t="s">
        <v>121</v>
      </c>
      <c r="C160" s="27">
        <v>34</v>
      </c>
      <c r="D160" s="27"/>
      <c r="E160" s="7" t="s">
        <v>10</v>
      </c>
      <c r="F160" s="28" t="s">
        <v>122</v>
      </c>
      <c r="G160" s="26" t="s">
        <v>243</v>
      </c>
      <c r="H160" s="70">
        <v>11552</v>
      </c>
      <c r="I160" s="70">
        <v>8434</v>
      </c>
      <c r="J160" s="10">
        <f>H160-I160</f>
        <v>3118</v>
      </c>
      <c r="K160" s="30">
        <v>0</v>
      </c>
      <c r="L160" s="97">
        <f t="shared" si="10"/>
        <v>3118</v>
      </c>
    </row>
    <row r="161" spans="1:12" ht="13.5" customHeight="1">
      <c r="A161" s="73">
        <v>157</v>
      </c>
      <c r="B161" s="5" t="s">
        <v>121</v>
      </c>
      <c r="C161" s="27">
        <v>14</v>
      </c>
      <c r="D161" s="27"/>
      <c r="E161" s="7" t="s">
        <v>10</v>
      </c>
      <c r="F161" s="28" t="s">
        <v>182</v>
      </c>
      <c r="G161" s="26" t="s">
        <v>243</v>
      </c>
      <c r="H161" s="70">
        <v>10976</v>
      </c>
      <c r="I161" s="70">
        <v>8314</v>
      </c>
      <c r="J161" s="10">
        <f>H161-I161</f>
        <v>2662</v>
      </c>
      <c r="K161" s="30">
        <v>0</v>
      </c>
      <c r="L161" s="97">
        <f t="shared" si="10"/>
        <v>2662</v>
      </c>
    </row>
    <row r="162" spans="1:12" ht="13.5" customHeight="1">
      <c r="A162" s="74">
        <v>158</v>
      </c>
      <c r="B162" s="5" t="s">
        <v>121</v>
      </c>
      <c r="C162" s="27" t="s">
        <v>248</v>
      </c>
      <c r="D162" s="27"/>
      <c r="E162" s="7" t="s">
        <v>10</v>
      </c>
      <c r="F162" s="28" t="s">
        <v>249</v>
      </c>
      <c r="G162" s="26" t="s">
        <v>243</v>
      </c>
      <c r="H162" s="70">
        <v>3032</v>
      </c>
      <c r="I162" s="70">
        <v>2447</v>
      </c>
      <c r="J162" s="10">
        <f aca="true" t="shared" si="11" ref="J162:J167">H162-I162</f>
        <v>585</v>
      </c>
      <c r="K162" s="30">
        <v>0</v>
      </c>
      <c r="L162" s="97">
        <f t="shared" si="10"/>
        <v>585</v>
      </c>
    </row>
    <row r="163" spans="1:12" ht="13.5" customHeight="1">
      <c r="A163" s="73">
        <v>159</v>
      </c>
      <c r="B163" s="13" t="s">
        <v>100</v>
      </c>
      <c r="C163" s="27">
        <v>123</v>
      </c>
      <c r="D163" s="27"/>
      <c r="E163" s="7" t="s">
        <v>10</v>
      </c>
      <c r="F163" s="28" t="s">
        <v>101</v>
      </c>
      <c r="G163" s="26" t="s">
        <v>243</v>
      </c>
      <c r="H163" s="70">
        <v>2118</v>
      </c>
      <c r="I163" s="70">
        <v>1525</v>
      </c>
      <c r="J163" s="10">
        <f t="shared" si="11"/>
        <v>593</v>
      </c>
      <c r="K163" s="30">
        <v>1.49</v>
      </c>
      <c r="L163" s="97">
        <f t="shared" si="10"/>
        <v>591.51</v>
      </c>
    </row>
    <row r="164" spans="1:12" ht="13.5" customHeight="1">
      <c r="A164" s="74">
        <v>160</v>
      </c>
      <c r="B164" s="13" t="s">
        <v>100</v>
      </c>
      <c r="C164" s="27">
        <v>121</v>
      </c>
      <c r="D164" s="27"/>
      <c r="E164" s="7" t="s">
        <v>10</v>
      </c>
      <c r="F164" s="28" t="s">
        <v>130</v>
      </c>
      <c r="G164" s="26" t="s">
        <v>243</v>
      </c>
      <c r="H164" s="369" t="s">
        <v>228</v>
      </c>
      <c r="I164" s="371"/>
      <c r="J164" s="10"/>
      <c r="K164" s="30"/>
      <c r="L164" s="97"/>
    </row>
    <row r="165" spans="1:12" ht="13.5" customHeight="1">
      <c r="A165" s="74">
        <v>161</v>
      </c>
      <c r="B165" s="13" t="s">
        <v>100</v>
      </c>
      <c r="C165" s="6">
        <v>95</v>
      </c>
      <c r="D165" s="6"/>
      <c r="E165" s="7" t="s">
        <v>10</v>
      </c>
      <c r="F165" s="99" t="s">
        <v>210</v>
      </c>
      <c r="G165" s="26" t="s">
        <v>243</v>
      </c>
      <c r="H165" s="70">
        <v>1606</v>
      </c>
      <c r="I165" s="70">
        <v>1200</v>
      </c>
      <c r="J165" s="10">
        <f t="shared" si="11"/>
        <v>406</v>
      </c>
      <c r="K165" s="30">
        <v>22</v>
      </c>
      <c r="L165" s="97">
        <f t="shared" si="10"/>
        <v>384</v>
      </c>
    </row>
    <row r="166" spans="1:12" ht="13.5" customHeight="1">
      <c r="A166" s="73">
        <v>162</v>
      </c>
      <c r="B166" s="13" t="s">
        <v>100</v>
      </c>
      <c r="C166" s="27">
        <v>63</v>
      </c>
      <c r="D166" s="27"/>
      <c r="E166" s="7" t="s">
        <v>10</v>
      </c>
      <c r="F166" s="28" t="s">
        <v>62</v>
      </c>
      <c r="G166" s="26" t="s">
        <v>243</v>
      </c>
      <c r="H166" s="382" t="s">
        <v>227</v>
      </c>
      <c r="I166" s="382"/>
      <c r="J166" s="10"/>
      <c r="K166" s="100"/>
      <c r="L166" s="122"/>
    </row>
    <row r="167" spans="1:12" ht="13.5" customHeight="1" thickBot="1">
      <c r="A167" s="75">
        <v>163</v>
      </c>
      <c r="B167" s="77" t="s">
        <v>219</v>
      </c>
      <c r="C167" s="78">
        <v>4</v>
      </c>
      <c r="D167" s="78"/>
      <c r="E167" s="76" t="s">
        <v>10</v>
      </c>
      <c r="F167" s="123" t="s">
        <v>220</v>
      </c>
      <c r="G167" s="80" t="s">
        <v>243</v>
      </c>
      <c r="H167" s="81">
        <v>2431</v>
      </c>
      <c r="I167" s="81">
        <v>1773</v>
      </c>
      <c r="J167" s="124">
        <f t="shared" si="11"/>
        <v>658</v>
      </c>
      <c r="K167" s="83">
        <v>44.89</v>
      </c>
      <c r="L167" s="125">
        <f>J167-K167</f>
        <v>613.11</v>
      </c>
    </row>
  </sheetData>
  <sheetProtection/>
  <mergeCells count="31">
    <mergeCell ref="A1:L1"/>
    <mergeCell ref="A2:A3"/>
    <mergeCell ref="B2:B3"/>
    <mergeCell ref="C2:C3"/>
    <mergeCell ref="D2:D3"/>
    <mergeCell ref="E2:E3"/>
    <mergeCell ref="F2:F3"/>
    <mergeCell ref="J2:J3"/>
    <mergeCell ref="G2:G3"/>
    <mergeCell ref="H2:H3"/>
    <mergeCell ref="K2:L2"/>
    <mergeCell ref="H6:I6"/>
    <mergeCell ref="H63:I63"/>
    <mergeCell ref="J63:L63"/>
    <mergeCell ref="H78:I78"/>
    <mergeCell ref="H80:I80"/>
    <mergeCell ref="I2:I3"/>
    <mergeCell ref="H67:I67"/>
    <mergeCell ref="H82:I82"/>
    <mergeCell ref="H87:I87"/>
    <mergeCell ref="H157:I157"/>
    <mergeCell ref="H164:I164"/>
    <mergeCell ref="H98:I98"/>
    <mergeCell ref="H101:I101"/>
    <mergeCell ref="H166:I166"/>
    <mergeCell ref="H128:I128"/>
    <mergeCell ref="H139:I139"/>
    <mergeCell ref="H149:I149"/>
    <mergeCell ref="H150:I150"/>
    <mergeCell ref="H153:I153"/>
    <mergeCell ref="H155:I15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6"/>
  <sheetViews>
    <sheetView zoomScalePageLayoutView="0" workbookViewId="0" topLeftCell="A136">
      <selection activeCell="N160" sqref="N160"/>
    </sheetView>
  </sheetViews>
  <sheetFormatPr defaultColWidth="9.140625" defaultRowHeight="13.5" customHeight="1"/>
  <cols>
    <col min="1" max="1" width="6.57421875" style="1" customWidth="1"/>
    <col min="2" max="2" width="20.00390625" style="1" customWidth="1"/>
    <col min="3" max="3" width="9.57421875" style="1" customWidth="1"/>
    <col min="4" max="4" width="6.140625" style="1" customWidth="1"/>
    <col min="5" max="5" width="9.57421875" style="1" customWidth="1"/>
    <col min="6" max="6" width="12.421875" style="1" customWidth="1"/>
    <col min="7" max="7" width="12.7109375" style="1" customWidth="1"/>
    <col min="8" max="8" width="10.7109375" style="18" customWidth="1"/>
    <col min="9" max="9" width="14.28125" style="1" customWidth="1"/>
    <col min="10" max="10" width="9.140625" style="19" customWidth="1"/>
    <col min="11" max="11" width="11.421875" style="1" customWidth="1"/>
    <col min="12" max="16384" width="9.140625" style="1" customWidth="1"/>
  </cols>
  <sheetData>
    <row r="1" spans="1:12" ht="13.5" customHeight="1" thickBot="1">
      <c r="A1" s="367" t="s">
        <v>250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ht="13.5" customHeight="1" thickBot="1">
      <c r="A2" s="376" t="s">
        <v>0</v>
      </c>
      <c r="B2" s="376" t="s">
        <v>2</v>
      </c>
      <c r="C2" s="376" t="s">
        <v>3</v>
      </c>
      <c r="D2" s="376" t="s">
        <v>238</v>
      </c>
      <c r="E2" s="376" t="s">
        <v>239</v>
      </c>
      <c r="F2" s="376" t="s">
        <v>5</v>
      </c>
      <c r="G2" s="380" t="s">
        <v>199</v>
      </c>
      <c r="H2" s="380" t="s">
        <v>200</v>
      </c>
      <c r="I2" s="380" t="s">
        <v>6</v>
      </c>
      <c r="J2" s="376" t="s">
        <v>7</v>
      </c>
      <c r="K2" s="378" t="s">
        <v>240</v>
      </c>
      <c r="L2" s="379"/>
    </row>
    <row r="3" spans="1:12" ht="80.25" customHeight="1" thickBot="1">
      <c r="A3" s="390"/>
      <c r="B3" s="390"/>
      <c r="C3" s="390"/>
      <c r="D3" s="390"/>
      <c r="E3" s="390"/>
      <c r="F3" s="390"/>
      <c r="G3" s="391"/>
      <c r="H3" s="391"/>
      <c r="I3" s="391"/>
      <c r="J3" s="390"/>
      <c r="K3" s="85" t="s">
        <v>241</v>
      </c>
      <c r="L3" s="86" t="s">
        <v>242</v>
      </c>
    </row>
    <row r="4" spans="1:12" ht="13.5" customHeight="1" thickBot="1">
      <c r="A4" s="61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3">
        <v>7</v>
      </c>
      <c r="H4" s="63">
        <v>8</v>
      </c>
      <c r="I4" s="62">
        <v>9</v>
      </c>
      <c r="J4" s="62">
        <v>10</v>
      </c>
      <c r="K4" s="64">
        <v>11</v>
      </c>
      <c r="L4" s="65">
        <v>12</v>
      </c>
    </row>
    <row r="5" spans="1:12" ht="13.5" customHeight="1">
      <c r="A5" s="87">
        <v>1</v>
      </c>
      <c r="B5" s="88" t="s">
        <v>17</v>
      </c>
      <c r="C5" s="89">
        <v>46</v>
      </c>
      <c r="D5" s="89"/>
      <c r="E5" s="90" t="s">
        <v>10</v>
      </c>
      <c r="F5" s="91" t="s">
        <v>90</v>
      </c>
      <c r="G5" s="91" t="s">
        <v>251</v>
      </c>
      <c r="H5" s="92">
        <v>2860</v>
      </c>
      <c r="I5" s="90">
        <v>2278</v>
      </c>
      <c r="J5" s="93">
        <f>H5-I5</f>
        <v>582</v>
      </c>
      <c r="K5" s="94">
        <v>14.16</v>
      </c>
      <c r="L5" s="95">
        <f>J5-K5</f>
        <v>567.84</v>
      </c>
    </row>
    <row r="6" spans="1:12" ht="13.5" customHeight="1">
      <c r="A6" s="74">
        <v>2</v>
      </c>
      <c r="B6" s="5" t="s">
        <v>17</v>
      </c>
      <c r="C6" s="27">
        <v>16</v>
      </c>
      <c r="D6" s="27"/>
      <c r="E6" s="7" t="s">
        <v>10</v>
      </c>
      <c r="F6" s="28" t="s">
        <v>93</v>
      </c>
      <c r="G6" s="26" t="s">
        <v>251</v>
      </c>
      <c r="H6" s="383" t="s">
        <v>227</v>
      </c>
      <c r="I6" s="383"/>
      <c r="J6" s="10"/>
      <c r="K6" s="68"/>
      <c r="L6" s="96"/>
    </row>
    <row r="7" spans="1:12" ht="13.5" customHeight="1">
      <c r="A7" s="74">
        <v>3</v>
      </c>
      <c r="B7" s="5" t="s">
        <v>17</v>
      </c>
      <c r="C7" s="27">
        <v>44</v>
      </c>
      <c r="D7" s="27"/>
      <c r="E7" s="7" t="s">
        <v>10</v>
      </c>
      <c r="F7" s="28" t="s">
        <v>105</v>
      </c>
      <c r="G7" s="26" t="s">
        <v>251</v>
      </c>
      <c r="H7" s="7">
        <v>1869</v>
      </c>
      <c r="I7" s="7">
        <v>1520</v>
      </c>
      <c r="J7" s="10">
        <f>H7-I7</f>
        <v>349</v>
      </c>
      <c r="K7" s="30">
        <v>21</v>
      </c>
      <c r="L7" s="97">
        <f>J7-K7</f>
        <v>328</v>
      </c>
    </row>
    <row r="8" spans="1:12" ht="13.5" customHeight="1">
      <c r="A8" s="73">
        <v>4</v>
      </c>
      <c r="B8" s="5" t="s">
        <v>17</v>
      </c>
      <c r="C8" s="27">
        <v>6</v>
      </c>
      <c r="D8" s="27"/>
      <c r="E8" s="7" t="s">
        <v>10</v>
      </c>
      <c r="F8" s="28" t="s">
        <v>109</v>
      </c>
      <c r="G8" s="26" t="s">
        <v>251</v>
      </c>
      <c r="H8" s="7">
        <v>2764</v>
      </c>
      <c r="I8" s="7">
        <v>2298</v>
      </c>
      <c r="J8" s="10">
        <f>H8-I8-J12</f>
        <v>311</v>
      </c>
      <c r="K8" s="30">
        <v>11.38</v>
      </c>
      <c r="L8" s="97">
        <f aca="true" t="shared" si="0" ref="L8:L67">J8-K8</f>
        <v>299.62</v>
      </c>
    </row>
    <row r="9" spans="1:12" ht="13.5" customHeight="1">
      <c r="A9" s="74">
        <v>5</v>
      </c>
      <c r="B9" s="5" t="s">
        <v>17</v>
      </c>
      <c r="C9" s="6">
        <v>38</v>
      </c>
      <c r="D9" s="6"/>
      <c r="E9" s="98" t="s">
        <v>10</v>
      </c>
      <c r="F9" s="99" t="s">
        <v>213</v>
      </c>
      <c r="G9" s="26" t="s">
        <v>251</v>
      </c>
      <c r="H9" s="70">
        <v>2762</v>
      </c>
      <c r="I9" s="7">
        <v>2202</v>
      </c>
      <c r="J9" s="10">
        <f aca="true" t="shared" si="1" ref="J9:J63">H9-I9</f>
        <v>560</v>
      </c>
      <c r="K9" s="100">
        <v>32.26</v>
      </c>
      <c r="L9" s="97">
        <f t="shared" si="0"/>
        <v>527.74</v>
      </c>
    </row>
    <row r="10" spans="1:12" ht="13.5" customHeight="1">
      <c r="A10" s="74">
        <v>6</v>
      </c>
      <c r="B10" s="5" t="s">
        <v>17</v>
      </c>
      <c r="C10" s="27">
        <v>40</v>
      </c>
      <c r="D10" s="27"/>
      <c r="E10" s="7" t="s">
        <v>10</v>
      </c>
      <c r="F10" s="28" t="s">
        <v>135</v>
      </c>
      <c r="G10" s="26" t="s">
        <v>251</v>
      </c>
      <c r="H10" s="70">
        <v>2665</v>
      </c>
      <c r="I10" s="70">
        <v>2110</v>
      </c>
      <c r="J10" s="10">
        <f t="shared" si="1"/>
        <v>555</v>
      </c>
      <c r="K10" s="30">
        <v>20</v>
      </c>
      <c r="L10" s="97">
        <f t="shared" si="0"/>
        <v>535</v>
      </c>
    </row>
    <row r="11" spans="1:12" ht="13.5" customHeight="1">
      <c r="A11" s="73">
        <v>7</v>
      </c>
      <c r="B11" s="5" t="s">
        <v>17</v>
      </c>
      <c r="C11" s="27">
        <v>12</v>
      </c>
      <c r="D11" s="27"/>
      <c r="E11" s="7" t="s">
        <v>10</v>
      </c>
      <c r="F11" s="28" t="s">
        <v>172</v>
      </c>
      <c r="G11" s="26" t="s">
        <v>251</v>
      </c>
      <c r="H11" s="70">
        <v>4481</v>
      </c>
      <c r="I11" s="70">
        <v>3728</v>
      </c>
      <c r="J11" s="10">
        <f t="shared" si="1"/>
        <v>753</v>
      </c>
      <c r="K11" s="30">
        <v>20.29</v>
      </c>
      <c r="L11" s="97">
        <f t="shared" si="0"/>
        <v>732.71</v>
      </c>
    </row>
    <row r="12" spans="1:12" ht="13.5" customHeight="1">
      <c r="A12" s="74">
        <v>8</v>
      </c>
      <c r="B12" s="5" t="s">
        <v>17</v>
      </c>
      <c r="C12" s="27">
        <v>8</v>
      </c>
      <c r="D12" s="27"/>
      <c r="E12" s="7" t="s">
        <v>10</v>
      </c>
      <c r="F12" s="28" t="s">
        <v>173</v>
      </c>
      <c r="G12" s="26" t="s">
        <v>251</v>
      </c>
      <c r="H12" s="70">
        <v>688</v>
      </c>
      <c r="I12" s="70">
        <v>533</v>
      </c>
      <c r="J12" s="10">
        <f t="shared" si="1"/>
        <v>155</v>
      </c>
      <c r="K12" s="30">
        <v>26.27</v>
      </c>
      <c r="L12" s="97">
        <f t="shared" si="0"/>
        <v>128.73</v>
      </c>
    </row>
    <row r="13" spans="1:12" ht="13.5" customHeight="1">
      <c r="A13" s="74">
        <v>9</v>
      </c>
      <c r="B13" s="5" t="s">
        <v>17</v>
      </c>
      <c r="C13" s="27">
        <v>56</v>
      </c>
      <c r="D13" s="27"/>
      <c r="E13" s="7" t="s">
        <v>10</v>
      </c>
      <c r="F13" s="28" t="s">
        <v>180</v>
      </c>
      <c r="G13" s="26" t="s">
        <v>251</v>
      </c>
      <c r="H13" s="70">
        <v>2243</v>
      </c>
      <c r="I13" s="70">
        <v>1831</v>
      </c>
      <c r="J13" s="10">
        <f t="shared" si="1"/>
        <v>412</v>
      </c>
      <c r="K13" s="30">
        <v>24.742</v>
      </c>
      <c r="L13" s="97">
        <f t="shared" si="0"/>
        <v>387.258</v>
      </c>
    </row>
    <row r="14" spans="1:12" ht="13.5" customHeight="1">
      <c r="A14" s="73">
        <v>10</v>
      </c>
      <c r="B14" s="5" t="s">
        <v>17</v>
      </c>
      <c r="C14" s="27">
        <v>54</v>
      </c>
      <c r="D14" s="27"/>
      <c r="E14" s="7" t="s">
        <v>10</v>
      </c>
      <c r="F14" s="29">
        <v>340688</v>
      </c>
      <c r="G14" s="26" t="s">
        <v>251</v>
      </c>
      <c r="H14" s="70">
        <v>4434</v>
      </c>
      <c r="I14" s="70">
        <v>3521</v>
      </c>
      <c r="J14" s="10">
        <f t="shared" si="1"/>
        <v>913</v>
      </c>
      <c r="K14" s="30">
        <v>0</v>
      </c>
      <c r="L14" s="97">
        <f t="shared" si="0"/>
        <v>913</v>
      </c>
    </row>
    <row r="15" spans="1:12" ht="13.5" customHeight="1">
      <c r="A15" s="74">
        <v>11</v>
      </c>
      <c r="B15" s="5" t="s">
        <v>17</v>
      </c>
      <c r="C15" s="27">
        <v>48</v>
      </c>
      <c r="D15" s="27"/>
      <c r="E15" s="7" t="s">
        <v>10</v>
      </c>
      <c r="F15" s="28" t="s">
        <v>29</v>
      </c>
      <c r="G15" s="26" t="s">
        <v>251</v>
      </c>
      <c r="H15" s="70">
        <v>4496</v>
      </c>
      <c r="I15" s="70">
        <v>3544</v>
      </c>
      <c r="J15" s="10">
        <f t="shared" si="1"/>
        <v>952</v>
      </c>
      <c r="K15" s="30">
        <v>7</v>
      </c>
      <c r="L15" s="97">
        <f t="shared" si="0"/>
        <v>945</v>
      </c>
    </row>
    <row r="16" spans="1:12" ht="13.5" customHeight="1">
      <c r="A16" s="74">
        <v>12</v>
      </c>
      <c r="B16" s="5" t="s">
        <v>17</v>
      </c>
      <c r="C16" s="27">
        <v>50</v>
      </c>
      <c r="D16" s="27"/>
      <c r="E16" s="7" t="s">
        <v>10</v>
      </c>
      <c r="F16" s="28" t="s">
        <v>125</v>
      </c>
      <c r="G16" s="26" t="s">
        <v>251</v>
      </c>
      <c r="H16" s="70">
        <v>2836</v>
      </c>
      <c r="I16" s="70">
        <v>2341</v>
      </c>
      <c r="J16" s="10">
        <f t="shared" si="1"/>
        <v>495</v>
      </c>
      <c r="K16" s="30">
        <v>0</v>
      </c>
      <c r="L16" s="97">
        <f t="shared" si="0"/>
        <v>495</v>
      </c>
    </row>
    <row r="17" spans="1:12" ht="13.5" customHeight="1">
      <c r="A17" s="73">
        <v>13</v>
      </c>
      <c r="B17" s="5" t="s">
        <v>17</v>
      </c>
      <c r="C17" s="27">
        <v>52</v>
      </c>
      <c r="D17" s="27"/>
      <c r="E17" s="7" t="s">
        <v>10</v>
      </c>
      <c r="F17" s="28" t="s">
        <v>30</v>
      </c>
      <c r="G17" s="26" t="s">
        <v>251</v>
      </c>
      <c r="H17" s="70">
        <v>2424</v>
      </c>
      <c r="I17" s="70">
        <v>2014</v>
      </c>
      <c r="J17" s="10">
        <f t="shared" si="1"/>
        <v>410</v>
      </c>
      <c r="K17" s="30">
        <v>0</v>
      </c>
      <c r="L17" s="97">
        <f t="shared" si="0"/>
        <v>410</v>
      </c>
    </row>
    <row r="18" spans="1:12" ht="13.5" customHeight="1">
      <c r="A18" s="74">
        <v>14</v>
      </c>
      <c r="B18" s="5" t="s">
        <v>170</v>
      </c>
      <c r="C18" s="27">
        <v>51</v>
      </c>
      <c r="D18" s="27"/>
      <c r="E18" s="7" t="s">
        <v>10</v>
      </c>
      <c r="F18" s="28" t="s">
        <v>155</v>
      </c>
      <c r="G18" s="26" t="s">
        <v>251</v>
      </c>
      <c r="H18" s="70">
        <v>3199</v>
      </c>
      <c r="I18" s="70">
        <v>2615</v>
      </c>
      <c r="J18" s="10">
        <f t="shared" si="1"/>
        <v>584</v>
      </c>
      <c r="K18" s="30">
        <v>0</v>
      </c>
      <c r="L18" s="97">
        <f t="shared" si="0"/>
        <v>584</v>
      </c>
    </row>
    <row r="19" spans="1:12" ht="13.5" customHeight="1">
      <c r="A19" s="74">
        <v>15</v>
      </c>
      <c r="B19" s="5" t="s">
        <v>170</v>
      </c>
      <c r="C19" s="27">
        <v>53</v>
      </c>
      <c r="D19" s="27"/>
      <c r="E19" s="7" t="s">
        <v>10</v>
      </c>
      <c r="F19" s="28" t="s">
        <v>156</v>
      </c>
      <c r="G19" s="26" t="s">
        <v>251</v>
      </c>
      <c r="H19" s="70">
        <v>3259</v>
      </c>
      <c r="I19" s="70">
        <v>2665</v>
      </c>
      <c r="J19" s="10">
        <f t="shared" si="1"/>
        <v>594</v>
      </c>
      <c r="K19" s="30">
        <v>0</v>
      </c>
      <c r="L19" s="97">
        <f t="shared" si="0"/>
        <v>594</v>
      </c>
    </row>
    <row r="20" spans="1:12" ht="13.5" customHeight="1">
      <c r="A20" s="73">
        <v>16</v>
      </c>
      <c r="B20" s="5" t="s">
        <v>170</v>
      </c>
      <c r="C20" s="27">
        <v>49</v>
      </c>
      <c r="D20" s="27"/>
      <c r="E20" s="7" t="s">
        <v>10</v>
      </c>
      <c r="F20" s="28" t="s">
        <v>164</v>
      </c>
      <c r="G20" s="26" t="s">
        <v>251</v>
      </c>
      <c r="H20" s="70">
        <v>4997</v>
      </c>
      <c r="I20" s="70">
        <v>4108</v>
      </c>
      <c r="J20" s="10">
        <f t="shared" si="1"/>
        <v>889</v>
      </c>
      <c r="K20" s="30">
        <v>0</v>
      </c>
      <c r="L20" s="97">
        <f t="shared" si="0"/>
        <v>889</v>
      </c>
    </row>
    <row r="21" spans="1:12" ht="13.5" customHeight="1">
      <c r="A21" s="74">
        <v>17</v>
      </c>
      <c r="B21" s="5" t="s">
        <v>196</v>
      </c>
      <c r="C21" s="27">
        <v>18</v>
      </c>
      <c r="D21" s="27"/>
      <c r="E21" s="7" t="s">
        <v>10</v>
      </c>
      <c r="F21" s="28" t="s">
        <v>21</v>
      </c>
      <c r="G21" s="26" t="s">
        <v>251</v>
      </c>
      <c r="H21" s="70">
        <v>7718</v>
      </c>
      <c r="I21" s="70">
        <v>6155</v>
      </c>
      <c r="J21" s="10">
        <f t="shared" si="1"/>
        <v>1563</v>
      </c>
      <c r="K21" s="30">
        <v>0</v>
      </c>
      <c r="L21" s="97">
        <f t="shared" si="0"/>
        <v>1563</v>
      </c>
    </row>
    <row r="22" spans="1:12" ht="13.5" customHeight="1">
      <c r="A22" s="74">
        <v>18</v>
      </c>
      <c r="B22" s="5" t="s">
        <v>196</v>
      </c>
      <c r="C22" s="27">
        <v>5</v>
      </c>
      <c r="D22" s="27"/>
      <c r="E22" s="7" t="s">
        <v>10</v>
      </c>
      <c r="F22" s="28" t="s">
        <v>134</v>
      </c>
      <c r="G22" s="26" t="s">
        <v>251</v>
      </c>
      <c r="H22" s="70">
        <v>4950</v>
      </c>
      <c r="I22" s="70">
        <v>4040</v>
      </c>
      <c r="J22" s="10">
        <f t="shared" si="1"/>
        <v>910</v>
      </c>
      <c r="K22" s="30">
        <v>11.183</v>
      </c>
      <c r="L22" s="97">
        <f t="shared" si="0"/>
        <v>898.817</v>
      </c>
    </row>
    <row r="23" spans="1:12" ht="13.5" customHeight="1">
      <c r="A23" s="73">
        <v>19</v>
      </c>
      <c r="B23" s="5" t="s">
        <v>196</v>
      </c>
      <c r="C23" s="27">
        <v>6</v>
      </c>
      <c r="D23" s="27"/>
      <c r="E23" s="7" t="s">
        <v>10</v>
      </c>
      <c r="F23" s="28" t="s">
        <v>197</v>
      </c>
      <c r="G23" s="26" t="s">
        <v>251</v>
      </c>
      <c r="H23" s="70">
        <v>18453</v>
      </c>
      <c r="I23" s="70">
        <v>14722</v>
      </c>
      <c r="J23" s="10">
        <f t="shared" si="1"/>
        <v>3731</v>
      </c>
      <c r="K23" s="30">
        <v>203.48</v>
      </c>
      <c r="L23" s="97">
        <f t="shared" si="0"/>
        <v>3527.52</v>
      </c>
    </row>
    <row r="24" spans="1:12" ht="13.5" customHeight="1">
      <c r="A24" s="74">
        <v>20</v>
      </c>
      <c r="B24" s="5" t="s">
        <v>98</v>
      </c>
      <c r="C24" s="7">
        <v>153</v>
      </c>
      <c r="D24" s="7"/>
      <c r="E24" s="7" t="s">
        <v>10</v>
      </c>
      <c r="F24" s="8">
        <v>95931</v>
      </c>
      <c r="G24" s="26" t="s">
        <v>251</v>
      </c>
      <c r="H24" s="70">
        <v>13960</v>
      </c>
      <c r="I24" s="70">
        <v>11020</v>
      </c>
      <c r="J24" s="10">
        <f t="shared" si="1"/>
        <v>2940</v>
      </c>
      <c r="K24" s="30">
        <v>168.45</v>
      </c>
      <c r="L24" s="97">
        <f t="shared" si="0"/>
        <v>2771.55</v>
      </c>
    </row>
    <row r="25" spans="1:12" ht="13.5" customHeight="1">
      <c r="A25" s="74">
        <v>21</v>
      </c>
      <c r="B25" s="5" t="s">
        <v>98</v>
      </c>
      <c r="C25" s="27">
        <v>131</v>
      </c>
      <c r="D25" s="27"/>
      <c r="E25" s="7" t="s">
        <v>10</v>
      </c>
      <c r="F25" s="28" t="s">
        <v>85</v>
      </c>
      <c r="G25" s="26" t="s">
        <v>251</v>
      </c>
      <c r="H25" s="70">
        <v>3436</v>
      </c>
      <c r="I25" s="70">
        <v>2598</v>
      </c>
      <c r="J25" s="10">
        <f t="shared" si="1"/>
        <v>838</v>
      </c>
      <c r="K25" s="30">
        <v>0</v>
      </c>
      <c r="L25" s="97">
        <f t="shared" si="0"/>
        <v>838</v>
      </c>
    </row>
    <row r="26" spans="1:12" ht="13.5" customHeight="1">
      <c r="A26" s="73">
        <v>22</v>
      </c>
      <c r="B26" s="5" t="s">
        <v>98</v>
      </c>
      <c r="C26" s="27">
        <v>122</v>
      </c>
      <c r="D26" s="27"/>
      <c r="E26" s="7" t="s">
        <v>10</v>
      </c>
      <c r="F26" s="28" t="s">
        <v>87</v>
      </c>
      <c r="G26" s="26" t="s">
        <v>251</v>
      </c>
      <c r="H26" s="70">
        <v>11740</v>
      </c>
      <c r="I26" s="70">
        <v>9302</v>
      </c>
      <c r="J26" s="10">
        <f t="shared" si="1"/>
        <v>2438</v>
      </c>
      <c r="K26" s="30">
        <v>0</v>
      </c>
      <c r="L26" s="97">
        <f t="shared" si="0"/>
        <v>2438</v>
      </c>
    </row>
    <row r="27" spans="1:12" ht="13.5" customHeight="1">
      <c r="A27" s="74">
        <v>23</v>
      </c>
      <c r="B27" s="5" t="s">
        <v>98</v>
      </c>
      <c r="C27" s="27">
        <v>120</v>
      </c>
      <c r="D27" s="27"/>
      <c r="E27" s="7" t="s">
        <v>10</v>
      </c>
      <c r="F27" s="28" t="s">
        <v>99</v>
      </c>
      <c r="G27" s="26" t="s">
        <v>251</v>
      </c>
      <c r="H27" s="70">
        <v>3568</v>
      </c>
      <c r="I27" s="70">
        <v>2829</v>
      </c>
      <c r="J27" s="10">
        <f t="shared" si="1"/>
        <v>739</v>
      </c>
      <c r="K27" s="30">
        <v>24.05</v>
      </c>
      <c r="L27" s="97">
        <f t="shared" si="0"/>
        <v>714.95</v>
      </c>
    </row>
    <row r="28" spans="1:12" ht="13.5" customHeight="1">
      <c r="A28" s="74">
        <v>24</v>
      </c>
      <c r="B28" s="13" t="s">
        <v>102</v>
      </c>
      <c r="C28" s="27">
        <v>12</v>
      </c>
      <c r="D28" s="27"/>
      <c r="E28" s="7" t="s">
        <v>10</v>
      </c>
      <c r="F28" s="28" t="s">
        <v>103</v>
      </c>
      <c r="G28" s="26" t="s">
        <v>251</v>
      </c>
      <c r="H28" s="70">
        <v>11311</v>
      </c>
      <c r="I28" s="70">
        <v>9084</v>
      </c>
      <c r="J28" s="10">
        <f t="shared" si="1"/>
        <v>2227</v>
      </c>
      <c r="K28" s="30">
        <v>16</v>
      </c>
      <c r="L28" s="97">
        <f t="shared" si="0"/>
        <v>2211</v>
      </c>
    </row>
    <row r="29" spans="1:12" ht="13.5" customHeight="1">
      <c r="A29" s="73">
        <v>25</v>
      </c>
      <c r="B29" s="5" t="s">
        <v>201</v>
      </c>
      <c r="C29" s="27">
        <v>49</v>
      </c>
      <c r="D29" s="27"/>
      <c r="E29" s="7" t="s">
        <v>10</v>
      </c>
      <c r="F29" s="28" t="s">
        <v>229</v>
      </c>
      <c r="G29" s="26" t="s">
        <v>251</v>
      </c>
      <c r="H29" s="70">
        <v>3286</v>
      </c>
      <c r="I29" s="70">
        <v>2634</v>
      </c>
      <c r="J29" s="10">
        <f t="shared" si="1"/>
        <v>652</v>
      </c>
      <c r="K29" s="30">
        <v>54.17</v>
      </c>
      <c r="L29" s="97">
        <f t="shared" si="0"/>
        <v>597.83</v>
      </c>
    </row>
    <row r="30" spans="1:12" ht="13.5" customHeight="1">
      <c r="A30" s="74">
        <v>26</v>
      </c>
      <c r="B30" s="5" t="s">
        <v>201</v>
      </c>
      <c r="C30" s="27">
        <v>80</v>
      </c>
      <c r="D30" s="27"/>
      <c r="E30" s="7" t="s">
        <v>10</v>
      </c>
      <c r="F30" s="28" t="s">
        <v>44</v>
      </c>
      <c r="G30" s="26" t="s">
        <v>251</v>
      </c>
      <c r="H30" s="70">
        <v>3950</v>
      </c>
      <c r="I30" s="70">
        <v>3130</v>
      </c>
      <c r="J30" s="10">
        <f t="shared" si="1"/>
        <v>820</v>
      </c>
      <c r="K30" s="30">
        <v>22.521</v>
      </c>
      <c r="L30" s="97">
        <f t="shared" si="0"/>
        <v>797.479</v>
      </c>
    </row>
    <row r="31" spans="1:12" ht="13.5" customHeight="1">
      <c r="A31" s="74">
        <v>27</v>
      </c>
      <c r="B31" s="5" t="s">
        <v>201</v>
      </c>
      <c r="C31" s="27" t="s">
        <v>230</v>
      </c>
      <c r="D31" s="27"/>
      <c r="E31" s="7" t="s">
        <v>10</v>
      </c>
      <c r="F31" s="28" t="s">
        <v>231</v>
      </c>
      <c r="G31" s="26" t="s">
        <v>251</v>
      </c>
      <c r="H31" s="70">
        <v>5313</v>
      </c>
      <c r="I31" s="70">
        <v>4209</v>
      </c>
      <c r="J31" s="10">
        <f t="shared" si="1"/>
        <v>1104</v>
      </c>
      <c r="K31" s="30">
        <v>53.344</v>
      </c>
      <c r="L31" s="97">
        <f t="shared" si="0"/>
        <v>1050.656</v>
      </c>
    </row>
    <row r="32" spans="1:12" ht="13.5" customHeight="1">
      <c r="A32" s="73">
        <v>28</v>
      </c>
      <c r="B32" s="13" t="s">
        <v>91</v>
      </c>
      <c r="C32" s="27">
        <v>15</v>
      </c>
      <c r="D32" s="27"/>
      <c r="E32" s="7" t="s">
        <v>10</v>
      </c>
      <c r="F32" s="28" t="s">
        <v>92</v>
      </c>
      <c r="G32" s="26" t="s">
        <v>251</v>
      </c>
      <c r="H32" s="70">
        <v>6993</v>
      </c>
      <c r="I32" s="70">
        <v>5805</v>
      </c>
      <c r="J32" s="10">
        <f t="shared" si="1"/>
        <v>1188</v>
      </c>
      <c r="K32" s="30">
        <v>27.69</v>
      </c>
      <c r="L32" s="97">
        <f>J32-K32</f>
        <v>1160.31</v>
      </c>
    </row>
    <row r="33" spans="1:12" ht="13.5" customHeight="1">
      <c r="A33" s="74">
        <v>29</v>
      </c>
      <c r="B33" s="13" t="s">
        <v>91</v>
      </c>
      <c r="C33" s="27">
        <v>17</v>
      </c>
      <c r="D33" s="27"/>
      <c r="E33" s="7" t="s">
        <v>10</v>
      </c>
      <c r="F33" s="28" t="s">
        <v>252</v>
      </c>
      <c r="G33" s="26" t="s">
        <v>251</v>
      </c>
      <c r="H33" s="70">
        <v>3271</v>
      </c>
      <c r="I33" s="70">
        <v>2276</v>
      </c>
      <c r="J33" s="10">
        <f t="shared" si="1"/>
        <v>995</v>
      </c>
      <c r="K33" s="30">
        <v>40.167</v>
      </c>
      <c r="L33" s="97">
        <f>J33-K33</f>
        <v>954.833</v>
      </c>
    </row>
    <row r="34" spans="1:12" ht="13.5" customHeight="1">
      <c r="A34" s="74">
        <v>30</v>
      </c>
      <c r="B34" s="5" t="s">
        <v>190</v>
      </c>
      <c r="C34" s="27">
        <v>16</v>
      </c>
      <c r="D34" s="27"/>
      <c r="E34" s="7" t="s">
        <v>10</v>
      </c>
      <c r="F34" s="28" t="s">
        <v>191</v>
      </c>
      <c r="G34" s="26" t="s">
        <v>251</v>
      </c>
      <c r="H34" s="70">
        <v>6717</v>
      </c>
      <c r="I34" s="70">
        <v>5512</v>
      </c>
      <c r="J34" s="10">
        <f t="shared" si="1"/>
        <v>1205</v>
      </c>
      <c r="K34" s="30">
        <v>0</v>
      </c>
      <c r="L34" s="97">
        <f t="shared" si="0"/>
        <v>1205</v>
      </c>
    </row>
    <row r="35" spans="1:12" ht="13.5" customHeight="1">
      <c r="A35" s="73">
        <v>31</v>
      </c>
      <c r="B35" s="5" t="s">
        <v>190</v>
      </c>
      <c r="C35" s="27" t="s">
        <v>192</v>
      </c>
      <c r="D35" s="27"/>
      <c r="E35" s="7" t="s">
        <v>10</v>
      </c>
      <c r="F35" s="28" t="s">
        <v>193</v>
      </c>
      <c r="G35" s="26" t="s">
        <v>251</v>
      </c>
      <c r="H35" s="70">
        <v>6952</v>
      </c>
      <c r="I35" s="70">
        <v>5733</v>
      </c>
      <c r="J35" s="10">
        <f t="shared" si="1"/>
        <v>1219</v>
      </c>
      <c r="K35" s="30">
        <v>0</v>
      </c>
      <c r="L35" s="97">
        <f t="shared" si="0"/>
        <v>1219</v>
      </c>
    </row>
    <row r="36" spans="1:12" ht="13.5" customHeight="1">
      <c r="A36" s="74">
        <v>32</v>
      </c>
      <c r="B36" s="5" t="s">
        <v>190</v>
      </c>
      <c r="C36" s="27" t="s">
        <v>194</v>
      </c>
      <c r="D36" s="27"/>
      <c r="E36" s="7" t="s">
        <v>10</v>
      </c>
      <c r="F36" s="28" t="s">
        <v>195</v>
      </c>
      <c r="G36" s="26" t="s">
        <v>251</v>
      </c>
      <c r="H36" s="70">
        <v>6352</v>
      </c>
      <c r="I36" s="70">
        <v>5233</v>
      </c>
      <c r="J36" s="10">
        <f>H36-I36</f>
        <v>1119</v>
      </c>
      <c r="K36" s="30">
        <v>0</v>
      </c>
      <c r="L36" s="97">
        <f t="shared" si="0"/>
        <v>1119</v>
      </c>
    </row>
    <row r="37" spans="1:12" ht="13.5" customHeight="1">
      <c r="A37" s="74">
        <v>33</v>
      </c>
      <c r="B37" s="5" t="s">
        <v>119</v>
      </c>
      <c r="C37" s="27">
        <v>62</v>
      </c>
      <c r="D37" s="27"/>
      <c r="E37" s="7" t="s">
        <v>10</v>
      </c>
      <c r="F37" s="28" t="s">
        <v>24</v>
      </c>
      <c r="G37" s="26" t="s">
        <v>251</v>
      </c>
      <c r="H37" s="70">
        <v>1084</v>
      </c>
      <c r="I37" s="70">
        <v>851</v>
      </c>
      <c r="J37" s="10">
        <f t="shared" si="1"/>
        <v>233</v>
      </c>
      <c r="K37" s="30">
        <v>17.26</v>
      </c>
      <c r="L37" s="97">
        <f t="shared" si="0"/>
        <v>215.74</v>
      </c>
    </row>
    <row r="38" spans="1:12" ht="13.5" customHeight="1">
      <c r="A38" s="73">
        <v>34</v>
      </c>
      <c r="B38" s="5" t="s">
        <v>119</v>
      </c>
      <c r="C38" s="27">
        <v>8</v>
      </c>
      <c r="D38" s="27"/>
      <c r="E38" s="7" t="s">
        <v>10</v>
      </c>
      <c r="F38" s="28" t="s">
        <v>84</v>
      </c>
      <c r="G38" s="26" t="s">
        <v>251</v>
      </c>
      <c r="H38" s="70">
        <v>10104</v>
      </c>
      <c r="I38" s="70">
        <v>8252</v>
      </c>
      <c r="J38" s="10">
        <f t="shared" si="1"/>
        <v>1852</v>
      </c>
      <c r="K38" s="30">
        <v>0</v>
      </c>
      <c r="L38" s="97">
        <f t="shared" si="0"/>
        <v>1852</v>
      </c>
    </row>
    <row r="39" spans="1:12" ht="13.5" customHeight="1">
      <c r="A39" s="74">
        <v>35</v>
      </c>
      <c r="B39" s="5" t="s">
        <v>119</v>
      </c>
      <c r="C39" s="27">
        <v>6</v>
      </c>
      <c r="D39" s="27"/>
      <c r="E39" s="7" t="s">
        <v>10</v>
      </c>
      <c r="F39" s="28" t="s">
        <v>120</v>
      </c>
      <c r="G39" s="26" t="s">
        <v>251</v>
      </c>
      <c r="H39" s="70">
        <v>12435</v>
      </c>
      <c r="I39" s="70">
        <v>10005</v>
      </c>
      <c r="J39" s="10">
        <f t="shared" si="1"/>
        <v>2430</v>
      </c>
      <c r="K39" s="30">
        <v>0</v>
      </c>
      <c r="L39" s="97">
        <f t="shared" si="0"/>
        <v>2430</v>
      </c>
    </row>
    <row r="40" spans="1:12" ht="13.5" customHeight="1">
      <c r="A40" s="74">
        <v>36</v>
      </c>
      <c r="B40" s="5" t="s">
        <v>119</v>
      </c>
      <c r="C40" s="27">
        <v>19</v>
      </c>
      <c r="D40" s="27"/>
      <c r="E40" s="7" t="s">
        <v>10</v>
      </c>
      <c r="F40" s="28" t="s">
        <v>82</v>
      </c>
      <c r="G40" s="26" t="s">
        <v>251</v>
      </c>
      <c r="H40" s="70">
        <v>4702</v>
      </c>
      <c r="I40" s="70">
        <v>3827</v>
      </c>
      <c r="J40" s="10">
        <f t="shared" si="1"/>
        <v>875</v>
      </c>
      <c r="K40" s="30">
        <v>0</v>
      </c>
      <c r="L40" s="97">
        <f t="shared" si="0"/>
        <v>875</v>
      </c>
    </row>
    <row r="41" spans="1:12" ht="13.5" customHeight="1">
      <c r="A41" s="73">
        <v>37</v>
      </c>
      <c r="B41" s="5" t="s">
        <v>119</v>
      </c>
      <c r="C41" s="27">
        <v>24</v>
      </c>
      <c r="D41" s="27"/>
      <c r="E41" s="7" t="s">
        <v>10</v>
      </c>
      <c r="F41" s="28" t="s">
        <v>133</v>
      </c>
      <c r="G41" s="26" t="s">
        <v>251</v>
      </c>
      <c r="H41" s="70">
        <v>9051</v>
      </c>
      <c r="I41" s="70">
        <v>7228</v>
      </c>
      <c r="J41" s="10">
        <f t="shared" si="1"/>
        <v>1823</v>
      </c>
      <c r="K41" s="30">
        <v>10</v>
      </c>
      <c r="L41" s="97">
        <f t="shared" si="0"/>
        <v>1813</v>
      </c>
    </row>
    <row r="42" spans="1:12" ht="13.5" customHeight="1">
      <c r="A42" s="74">
        <v>38</v>
      </c>
      <c r="B42" s="5" t="s">
        <v>96</v>
      </c>
      <c r="C42" s="27">
        <v>70</v>
      </c>
      <c r="D42" s="27"/>
      <c r="E42" s="7" t="s">
        <v>10</v>
      </c>
      <c r="F42" s="28" t="s">
        <v>31</v>
      </c>
      <c r="G42" s="26" t="s">
        <v>251</v>
      </c>
      <c r="H42" s="70">
        <v>4431</v>
      </c>
      <c r="I42" s="70">
        <v>3646</v>
      </c>
      <c r="J42" s="10">
        <f t="shared" si="1"/>
        <v>785</v>
      </c>
      <c r="K42" s="30">
        <v>8.68</v>
      </c>
      <c r="L42" s="97">
        <f t="shared" si="0"/>
        <v>776.32</v>
      </c>
    </row>
    <row r="43" spans="1:12" ht="13.5" customHeight="1">
      <c r="A43" s="74">
        <v>39</v>
      </c>
      <c r="B43" s="5" t="s">
        <v>96</v>
      </c>
      <c r="C43" s="27">
        <v>72</v>
      </c>
      <c r="D43" s="27"/>
      <c r="E43" s="7" t="s">
        <v>10</v>
      </c>
      <c r="F43" s="28" t="s">
        <v>32</v>
      </c>
      <c r="G43" s="26" t="s">
        <v>251</v>
      </c>
      <c r="H43" s="70">
        <v>3747</v>
      </c>
      <c r="I43" s="70">
        <v>2987</v>
      </c>
      <c r="J43" s="10">
        <f t="shared" si="1"/>
        <v>760</v>
      </c>
      <c r="K43" s="30">
        <v>9.178</v>
      </c>
      <c r="L43" s="97">
        <f t="shared" si="0"/>
        <v>750.822</v>
      </c>
    </row>
    <row r="44" spans="1:12" ht="13.5" customHeight="1">
      <c r="A44" s="73">
        <v>40</v>
      </c>
      <c r="B44" s="5" t="s">
        <v>96</v>
      </c>
      <c r="C44" s="27">
        <v>35</v>
      </c>
      <c r="D44" s="27"/>
      <c r="E44" s="7" t="s">
        <v>10</v>
      </c>
      <c r="F44" s="28" t="s">
        <v>63</v>
      </c>
      <c r="G44" s="26" t="s">
        <v>251</v>
      </c>
      <c r="H44" s="70">
        <v>7185</v>
      </c>
      <c r="I44" s="70">
        <v>6018</v>
      </c>
      <c r="J44" s="10">
        <f t="shared" si="1"/>
        <v>1167</v>
      </c>
      <c r="K44" s="30">
        <v>0</v>
      </c>
      <c r="L44" s="97">
        <f t="shared" si="0"/>
        <v>1167</v>
      </c>
    </row>
    <row r="45" spans="1:12" ht="13.5" customHeight="1">
      <c r="A45" s="74">
        <v>41</v>
      </c>
      <c r="B45" s="5" t="s">
        <v>96</v>
      </c>
      <c r="C45" s="27">
        <v>78</v>
      </c>
      <c r="D45" s="27"/>
      <c r="E45" s="7" t="s">
        <v>10</v>
      </c>
      <c r="F45" s="28" t="s">
        <v>70</v>
      </c>
      <c r="G45" s="26" t="s">
        <v>251</v>
      </c>
      <c r="H45" s="70">
        <v>3058</v>
      </c>
      <c r="I45" s="70">
        <v>2554</v>
      </c>
      <c r="J45" s="10">
        <f t="shared" si="1"/>
        <v>504</v>
      </c>
      <c r="K45" s="30">
        <v>0</v>
      </c>
      <c r="L45" s="97">
        <f t="shared" si="0"/>
        <v>504</v>
      </c>
    </row>
    <row r="46" spans="1:12" ht="13.5" customHeight="1">
      <c r="A46" s="74">
        <v>42</v>
      </c>
      <c r="B46" s="5" t="s">
        <v>96</v>
      </c>
      <c r="C46" s="27">
        <v>11</v>
      </c>
      <c r="D46" s="27"/>
      <c r="E46" s="7" t="s">
        <v>10</v>
      </c>
      <c r="F46" s="28" t="s">
        <v>97</v>
      </c>
      <c r="G46" s="26" t="s">
        <v>251</v>
      </c>
      <c r="H46" s="70">
        <v>5526</v>
      </c>
      <c r="I46" s="70">
        <v>4525</v>
      </c>
      <c r="J46" s="10">
        <f t="shared" si="1"/>
        <v>1001</v>
      </c>
      <c r="K46" s="30">
        <v>0</v>
      </c>
      <c r="L46" s="97">
        <f t="shared" si="0"/>
        <v>1001</v>
      </c>
    </row>
    <row r="47" spans="1:12" ht="13.5" customHeight="1">
      <c r="A47" s="73">
        <v>43</v>
      </c>
      <c r="B47" s="5" t="s">
        <v>96</v>
      </c>
      <c r="C47" s="27">
        <v>76</v>
      </c>
      <c r="D47" s="27"/>
      <c r="E47" s="7" t="s">
        <v>10</v>
      </c>
      <c r="F47" s="28" t="s">
        <v>104</v>
      </c>
      <c r="G47" s="26" t="s">
        <v>251</v>
      </c>
      <c r="H47" s="70">
        <v>2008</v>
      </c>
      <c r="I47" s="70">
        <v>1654</v>
      </c>
      <c r="J47" s="10">
        <f t="shared" si="1"/>
        <v>354</v>
      </c>
      <c r="K47" s="30">
        <v>0</v>
      </c>
      <c r="L47" s="97">
        <f t="shared" si="0"/>
        <v>354</v>
      </c>
    </row>
    <row r="48" spans="1:12" ht="13.5" customHeight="1">
      <c r="A48" s="74">
        <v>44</v>
      </c>
      <c r="B48" s="5" t="s">
        <v>96</v>
      </c>
      <c r="C48" s="27">
        <v>64</v>
      </c>
      <c r="D48" s="27"/>
      <c r="E48" s="7" t="s">
        <v>10</v>
      </c>
      <c r="F48" s="28" t="s">
        <v>138</v>
      </c>
      <c r="G48" s="26" t="s">
        <v>251</v>
      </c>
      <c r="H48" s="70">
        <v>5689</v>
      </c>
      <c r="I48" s="70">
        <v>4591</v>
      </c>
      <c r="J48" s="10">
        <f t="shared" si="1"/>
        <v>1098</v>
      </c>
      <c r="K48" s="30">
        <v>0</v>
      </c>
      <c r="L48" s="97">
        <f t="shared" si="0"/>
        <v>1098</v>
      </c>
    </row>
    <row r="49" spans="1:12" ht="13.5" customHeight="1">
      <c r="A49" s="74">
        <v>45</v>
      </c>
      <c r="B49" s="5" t="s">
        <v>96</v>
      </c>
      <c r="C49" s="27">
        <v>21</v>
      </c>
      <c r="D49" s="27"/>
      <c r="E49" s="7" t="s">
        <v>10</v>
      </c>
      <c r="F49" s="28" t="s">
        <v>143</v>
      </c>
      <c r="G49" s="26" t="s">
        <v>251</v>
      </c>
      <c r="H49" s="70">
        <v>2449</v>
      </c>
      <c r="I49" s="70">
        <v>1960</v>
      </c>
      <c r="J49" s="10">
        <f t="shared" si="1"/>
        <v>489</v>
      </c>
      <c r="K49" s="30">
        <v>21</v>
      </c>
      <c r="L49" s="97">
        <f t="shared" si="0"/>
        <v>468</v>
      </c>
    </row>
    <row r="50" spans="1:12" ht="13.5" customHeight="1">
      <c r="A50" s="73">
        <v>46</v>
      </c>
      <c r="B50" s="5" t="s">
        <v>96</v>
      </c>
      <c r="C50" s="27">
        <v>6</v>
      </c>
      <c r="D50" s="27"/>
      <c r="E50" s="7" t="s">
        <v>10</v>
      </c>
      <c r="F50" s="28" t="s">
        <v>148</v>
      </c>
      <c r="G50" s="26" t="s">
        <v>251</v>
      </c>
      <c r="H50" s="70">
        <v>2919</v>
      </c>
      <c r="I50" s="70">
        <v>2233</v>
      </c>
      <c r="J50" s="10">
        <f t="shared" si="1"/>
        <v>686</v>
      </c>
      <c r="K50" s="30">
        <v>0</v>
      </c>
      <c r="L50" s="97">
        <f t="shared" si="0"/>
        <v>686</v>
      </c>
    </row>
    <row r="51" spans="1:12" ht="13.5" customHeight="1">
      <c r="A51" s="74">
        <v>47</v>
      </c>
      <c r="B51" s="5" t="s">
        <v>96</v>
      </c>
      <c r="C51" s="27">
        <v>62</v>
      </c>
      <c r="D51" s="27"/>
      <c r="E51" s="7" t="s">
        <v>10</v>
      </c>
      <c r="F51" s="28" t="s">
        <v>153</v>
      </c>
      <c r="G51" s="26" t="s">
        <v>251</v>
      </c>
      <c r="H51" s="70">
        <v>11383</v>
      </c>
      <c r="I51" s="70">
        <v>9208</v>
      </c>
      <c r="J51" s="10">
        <f t="shared" si="1"/>
        <v>2175</v>
      </c>
      <c r="K51" s="30">
        <v>0</v>
      </c>
      <c r="L51" s="97">
        <f t="shared" si="0"/>
        <v>2175</v>
      </c>
    </row>
    <row r="52" spans="1:12" ht="13.5" customHeight="1">
      <c r="A52" s="74">
        <v>48</v>
      </c>
      <c r="B52" s="5" t="s">
        <v>96</v>
      </c>
      <c r="C52" s="27">
        <v>45</v>
      </c>
      <c r="D52" s="27"/>
      <c r="E52" s="7" t="s">
        <v>10</v>
      </c>
      <c r="F52" s="28" t="s">
        <v>179</v>
      </c>
      <c r="G52" s="26" t="s">
        <v>251</v>
      </c>
      <c r="H52" s="70">
        <v>8398</v>
      </c>
      <c r="I52" s="70">
        <v>6933</v>
      </c>
      <c r="J52" s="10">
        <f t="shared" si="1"/>
        <v>1465</v>
      </c>
      <c r="K52" s="30">
        <v>13</v>
      </c>
      <c r="L52" s="97">
        <f t="shared" si="0"/>
        <v>1452</v>
      </c>
    </row>
    <row r="53" spans="1:12" ht="13.5" customHeight="1">
      <c r="A53" s="73">
        <v>49</v>
      </c>
      <c r="B53" s="5" t="s">
        <v>96</v>
      </c>
      <c r="C53" s="27" t="s">
        <v>244</v>
      </c>
      <c r="D53" s="27"/>
      <c r="E53" s="7" t="s">
        <v>10</v>
      </c>
      <c r="F53" s="28" t="s">
        <v>245</v>
      </c>
      <c r="G53" s="26" t="s">
        <v>251</v>
      </c>
      <c r="H53" s="70">
        <v>3576</v>
      </c>
      <c r="I53" s="70">
        <v>2494</v>
      </c>
      <c r="J53" s="10">
        <f>H53-I53-J50</f>
        <v>396</v>
      </c>
      <c r="K53" s="30">
        <v>1</v>
      </c>
      <c r="L53" s="97">
        <f t="shared" si="0"/>
        <v>395</v>
      </c>
    </row>
    <row r="54" spans="1:12" ht="13.5" customHeight="1">
      <c r="A54" s="74">
        <v>50</v>
      </c>
      <c r="B54" s="5" t="s">
        <v>202</v>
      </c>
      <c r="C54" s="27">
        <v>3</v>
      </c>
      <c r="D54" s="27"/>
      <c r="E54" s="7" t="s">
        <v>10</v>
      </c>
      <c r="F54" s="28" t="s">
        <v>147</v>
      </c>
      <c r="G54" s="26" t="s">
        <v>251</v>
      </c>
      <c r="H54" s="70">
        <v>11402</v>
      </c>
      <c r="I54" s="70">
        <v>9495</v>
      </c>
      <c r="J54" s="10">
        <f t="shared" si="1"/>
        <v>1907</v>
      </c>
      <c r="K54" s="30">
        <v>0</v>
      </c>
      <c r="L54" s="97">
        <f t="shared" si="0"/>
        <v>1907</v>
      </c>
    </row>
    <row r="55" spans="1:12" ht="13.5" customHeight="1">
      <c r="A55" s="74">
        <v>51</v>
      </c>
      <c r="B55" s="5" t="s">
        <v>187</v>
      </c>
      <c r="C55" s="7">
        <v>66</v>
      </c>
      <c r="D55" s="7"/>
      <c r="E55" s="7" t="s">
        <v>10</v>
      </c>
      <c r="F55" s="8">
        <v>320347</v>
      </c>
      <c r="G55" s="26" t="s">
        <v>251</v>
      </c>
      <c r="H55" s="70">
        <v>1832</v>
      </c>
      <c r="I55" s="70">
        <v>1501</v>
      </c>
      <c r="J55" s="10">
        <f t="shared" si="1"/>
        <v>331</v>
      </c>
      <c r="K55" s="30">
        <v>13</v>
      </c>
      <c r="L55" s="97">
        <f t="shared" si="0"/>
        <v>318</v>
      </c>
    </row>
    <row r="56" spans="1:12" ht="13.5" customHeight="1">
      <c r="A56" s="73">
        <v>52</v>
      </c>
      <c r="B56" s="5" t="s">
        <v>187</v>
      </c>
      <c r="C56" s="27">
        <v>55</v>
      </c>
      <c r="D56" s="27"/>
      <c r="E56" s="7" t="s">
        <v>10</v>
      </c>
      <c r="F56" s="28" t="s">
        <v>140</v>
      </c>
      <c r="G56" s="26" t="s">
        <v>251</v>
      </c>
      <c r="H56" s="70">
        <v>2006</v>
      </c>
      <c r="I56" s="70">
        <v>1599</v>
      </c>
      <c r="J56" s="10">
        <f t="shared" si="1"/>
        <v>407</v>
      </c>
      <c r="K56" s="30">
        <v>51.77</v>
      </c>
      <c r="L56" s="97">
        <f t="shared" si="0"/>
        <v>355.23</v>
      </c>
    </row>
    <row r="57" spans="1:12" ht="13.5" customHeight="1">
      <c r="A57" s="74">
        <v>53</v>
      </c>
      <c r="B57" s="5" t="s">
        <v>187</v>
      </c>
      <c r="C57" s="27">
        <v>59</v>
      </c>
      <c r="D57" s="27"/>
      <c r="E57" s="7" t="s">
        <v>10</v>
      </c>
      <c r="F57" s="28" t="s">
        <v>35</v>
      </c>
      <c r="G57" s="26" t="s">
        <v>251</v>
      </c>
      <c r="H57" s="70">
        <v>4425</v>
      </c>
      <c r="I57" s="70">
        <v>3554</v>
      </c>
      <c r="J57" s="10">
        <f t="shared" si="1"/>
        <v>871</v>
      </c>
      <c r="K57" s="30">
        <v>22.26</v>
      </c>
      <c r="L57" s="97">
        <f t="shared" si="0"/>
        <v>848.74</v>
      </c>
    </row>
    <row r="58" spans="1:12" ht="13.5" customHeight="1">
      <c r="A58" s="74">
        <v>54</v>
      </c>
      <c r="B58" s="5" t="s">
        <v>187</v>
      </c>
      <c r="C58" s="27">
        <v>32</v>
      </c>
      <c r="D58" s="27"/>
      <c r="E58" s="7" t="s">
        <v>10</v>
      </c>
      <c r="F58" s="28" t="s">
        <v>60</v>
      </c>
      <c r="G58" s="26" t="s">
        <v>251</v>
      </c>
      <c r="H58" s="70">
        <v>13235</v>
      </c>
      <c r="I58" s="70">
        <v>10525</v>
      </c>
      <c r="J58" s="10">
        <f t="shared" si="1"/>
        <v>2710</v>
      </c>
      <c r="K58" s="30">
        <v>8</v>
      </c>
      <c r="L58" s="97">
        <f t="shared" si="0"/>
        <v>2702</v>
      </c>
    </row>
    <row r="59" spans="1:12" ht="13.5" customHeight="1">
      <c r="A59" s="73">
        <v>55</v>
      </c>
      <c r="B59" s="5" t="s">
        <v>187</v>
      </c>
      <c r="C59" s="27">
        <v>30</v>
      </c>
      <c r="D59" s="27"/>
      <c r="E59" s="7" t="s">
        <v>10</v>
      </c>
      <c r="F59" s="28" t="s">
        <v>83</v>
      </c>
      <c r="G59" s="26" t="s">
        <v>251</v>
      </c>
      <c r="H59" s="70">
        <v>7062</v>
      </c>
      <c r="I59" s="70">
        <v>5562</v>
      </c>
      <c r="J59" s="10">
        <f t="shared" si="1"/>
        <v>1500</v>
      </c>
      <c r="K59" s="30">
        <v>0</v>
      </c>
      <c r="L59" s="97">
        <f t="shared" si="0"/>
        <v>1500</v>
      </c>
    </row>
    <row r="60" spans="1:12" ht="13.5" customHeight="1">
      <c r="A60" s="74">
        <v>56</v>
      </c>
      <c r="B60" s="5" t="s">
        <v>187</v>
      </c>
      <c r="C60" s="27" t="s">
        <v>188</v>
      </c>
      <c r="D60" s="27"/>
      <c r="E60" s="7" t="s">
        <v>10</v>
      </c>
      <c r="F60" s="28" t="s">
        <v>189</v>
      </c>
      <c r="G60" s="26" t="s">
        <v>251</v>
      </c>
      <c r="H60" s="70">
        <v>1686</v>
      </c>
      <c r="I60" s="70">
        <v>1361</v>
      </c>
      <c r="J60" s="10">
        <f t="shared" si="1"/>
        <v>325</v>
      </c>
      <c r="K60" s="30">
        <v>3</v>
      </c>
      <c r="L60" s="97">
        <f t="shared" si="0"/>
        <v>322</v>
      </c>
    </row>
    <row r="61" spans="1:12" ht="13.5" customHeight="1">
      <c r="A61" s="74">
        <v>57</v>
      </c>
      <c r="B61" s="5" t="s">
        <v>187</v>
      </c>
      <c r="C61" s="27">
        <v>8</v>
      </c>
      <c r="D61" s="27"/>
      <c r="E61" s="7" t="s">
        <v>10</v>
      </c>
      <c r="F61" s="28" t="s">
        <v>246</v>
      </c>
      <c r="G61" s="26" t="s">
        <v>251</v>
      </c>
      <c r="H61" s="368" t="s">
        <v>228</v>
      </c>
      <c r="I61" s="368"/>
      <c r="J61" s="10"/>
      <c r="K61" s="30"/>
      <c r="L61" s="97"/>
    </row>
    <row r="62" spans="1:12" ht="13.5" customHeight="1">
      <c r="A62" s="73">
        <v>58</v>
      </c>
      <c r="B62" s="5" t="s">
        <v>203</v>
      </c>
      <c r="C62" s="27">
        <v>34</v>
      </c>
      <c r="D62" s="27"/>
      <c r="E62" s="7" t="s">
        <v>10</v>
      </c>
      <c r="F62" s="28" t="s">
        <v>28</v>
      </c>
      <c r="G62" s="26" t="s">
        <v>251</v>
      </c>
      <c r="H62" s="70">
        <v>3261</v>
      </c>
      <c r="I62" s="70">
        <v>2575</v>
      </c>
      <c r="J62" s="10">
        <f t="shared" si="1"/>
        <v>686</v>
      </c>
      <c r="K62" s="30">
        <v>5.87</v>
      </c>
      <c r="L62" s="97">
        <f t="shared" si="0"/>
        <v>680.13</v>
      </c>
    </row>
    <row r="63" spans="1:12" ht="13.5" customHeight="1">
      <c r="A63" s="74">
        <v>59</v>
      </c>
      <c r="B63" s="5" t="s">
        <v>203</v>
      </c>
      <c r="C63" s="27" t="s">
        <v>38</v>
      </c>
      <c r="D63" s="27"/>
      <c r="E63" s="7" t="s">
        <v>10</v>
      </c>
      <c r="F63" s="28" t="s">
        <v>39</v>
      </c>
      <c r="G63" s="26" t="s">
        <v>251</v>
      </c>
      <c r="H63" s="70">
        <v>1455</v>
      </c>
      <c r="I63" s="70">
        <v>1229</v>
      </c>
      <c r="J63" s="10">
        <f t="shared" si="1"/>
        <v>226</v>
      </c>
      <c r="K63" s="30">
        <v>0</v>
      </c>
      <c r="L63" s="97">
        <f t="shared" si="0"/>
        <v>226</v>
      </c>
    </row>
    <row r="64" spans="1:12" ht="13.5" customHeight="1">
      <c r="A64" s="74">
        <v>60</v>
      </c>
      <c r="B64" s="5" t="s">
        <v>128</v>
      </c>
      <c r="C64" s="27">
        <v>76</v>
      </c>
      <c r="D64" s="27"/>
      <c r="E64" s="7" t="s">
        <v>10</v>
      </c>
      <c r="F64" s="28" t="s">
        <v>20</v>
      </c>
      <c r="G64" s="26" t="s">
        <v>251</v>
      </c>
      <c r="H64" s="369" t="s">
        <v>228</v>
      </c>
      <c r="I64" s="371"/>
      <c r="J64" s="101" t="s">
        <v>253</v>
      </c>
      <c r="K64" s="102"/>
      <c r="L64" s="97"/>
    </row>
    <row r="65" spans="1:12" ht="13.5" customHeight="1">
      <c r="A65" s="73">
        <v>61</v>
      </c>
      <c r="B65" s="5" t="s">
        <v>128</v>
      </c>
      <c r="C65" s="27">
        <v>5</v>
      </c>
      <c r="D65" s="27"/>
      <c r="E65" s="7" t="s">
        <v>10</v>
      </c>
      <c r="F65" s="28" t="s">
        <v>27</v>
      </c>
      <c r="G65" s="26" t="s">
        <v>251</v>
      </c>
      <c r="H65" s="70">
        <v>6264</v>
      </c>
      <c r="I65" s="70">
        <v>4990</v>
      </c>
      <c r="J65" s="10">
        <f>H65-I65</f>
        <v>1274</v>
      </c>
      <c r="K65" s="30">
        <v>110.75</v>
      </c>
      <c r="L65" s="97">
        <f t="shared" si="0"/>
        <v>1163.25</v>
      </c>
    </row>
    <row r="66" spans="1:12" ht="13.5" customHeight="1">
      <c r="A66" s="74">
        <v>62</v>
      </c>
      <c r="B66" s="5" t="s">
        <v>128</v>
      </c>
      <c r="C66" s="6">
        <v>10</v>
      </c>
      <c r="D66" s="6"/>
      <c r="E66" s="7" t="s">
        <v>10</v>
      </c>
      <c r="F66" s="99" t="s">
        <v>211</v>
      </c>
      <c r="G66" s="26" t="s">
        <v>251</v>
      </c>
      <c r="H66" s="70">
        <v>16540</v>
      </c>
      <c r="I66" s="70">
        <v>13292</v>
      </c>
      <c r="J66" s="10">
        <f>H66-I66</f>
        <v>3248</v>
      </c>
      <c r="K66" s="100">
        <v>15</v>
      </c>
      <c r="L66" s="97">
        <f t="shared" si="0"/>
        <v>3233</v>
      </c>
    </row>
    <row r="67" spans="1:12" ht="13.5" customHeight="1">
      <c r="A67" s="74">
        <v>63</v>
      </c>
      <c r="B67" s="5" t="s">
        <v>128</v>
      </c>
      <c r="C67" s="27">
        <v>38</v>
      </c>
      <c r="D67" s="27"/>
      <c r="E67" s="7" t="s">
        <v>10</v>
      </c>
      <c r="F67" s="28" t="s">
        <v>67</v>
      </c>
      <c r="G67" s="26" t="s">
        <v>251</v>
      </c>
      <c r="H67" s="70">
        <v>1237</v>
      </c>
      <c r="I67" s="70">
        <v>987</v>
      </c>
      <c r="J67" s="10">
        <f>H67-I67</f>
        <v>250</v>
      </c>
      <c r="K67" s="30">
        <v>6.52</v>
      </c>
      <c r="L67" s="97">
        <f t="shared" si="0"/>
        <v>243.48</v>
      </c>
    </row>
    <row r="68" spans="1:12" ht="13.5" customHeight="1">
      <c r="A68" s="73">
        <v>64</v>
      </c>
      <c r="B68" s="5" t="s">
        <v>128</v>
      </c>
      <c r="C68" s="27">
        <v>50</v>
      </c>
      <c r="D68" s="27"/>
      <c r="E68" s="7" t="s">
        <v>10</v>
      </c>
      <c r="F68" s="28" t="s">
        <v>66</v>
      </c>
      <c r="G68" s="26" t="s">
        <v>251</v>
      </c>
      <c r="H68" s="368" t="s">
        <v>227</v>
      </c>
      <c r="I68" s="368"/>
      <c r="J68" s="10"/>
      <c r="K68" s="30"/>
      <c r="L68" s="97"/>
    </row>
    <row r="69" spans="1:12" ht="13.5" customHeight="1">
      <c r="A69" s="74">
        <v>65</v>
      </c>
      <c r="B69" s="5" t="s">
        <v>128</v>
      </c>
      <c r="C69" s="27">
        <v>71</v>
      </c>
      <c r="D69" s="27"/>
      <c r="E69" s="7" t="s">
        <v>10</v>
      </c>
      <c r="F69" s="28" t="s">
        <v>217</v>
      </c>
      <c r="G69" s="26" t="s">
        <v>251</v>
      </c>
      <c r="H69" s="70">
        <v>2342</v>
      </c>
      <c r="I69" s="70">
        <v>1859</v>
      </c>
      <c r="J69" s="10">
        <f>H69-I69</f>
        <v>483</v>
      </c>
      <c r="K69" s="30">
        <v>72.21</v>
      </c>
      <c r="L69" s="97">
        <f>J69-K69</f>
        <v>410.79</v>
      </c>
    </row>
    <row r="70" spans="1:12" ht="13.5" customHeight="1">
      <c r="A70" s="74">
        <v>66</v>
      </c>
      <c r="B70" s="5" t="s">
        <v>128</v>
      </c>
      <c r="C70" s="27">
        <v>83</v>
      </c>
      <c r="D70" s="27"/>
      <c r="E70" s="7" t="s">
        <v>10</v>
      </c>
      <c r="F70" s="28" t="s">
        <v>129</v>
      </c>
      <c r="G70" s="26" t="s">
        <v>251</v>
      </c>
      <c r="H70" s="70">
        <v>3233</v>
      </c>
      <c r="I70" s="70">
        <v>2521</v>
      </c>
      <c r="J70" s="10">
        <f aca="true" t="shared" si="2" ref="J70:J78">H70-I70</f>
        <v>712</v>
      </c>
      <c r="K70" s="30">
        <v>14</v>
      </c>
      <c r="L70" s="97">
        <f aca="true" t="shared" si="3" ref="L70:L78">J70-K70</f>
        <v>698</v>
      </c>
    </row>
    <row r="71" spans="1:12" ht="13.5" customHeight="1">
      <c r="A71" s="73">
        <v>67</v>
      </c>
      <c r="B71" s="5" t="s">
        <v>128</v>
      </c>
      <c r="C71" s="27">
        <v>90</v>
      </c>
      <c r="D71" s="27"/>
      <c r="E71" s="7" t="s">
        <v>10</v>
      </c>
      <c r="F71" s="28" t="s">
        <v>137</v>
      </c>
      <c r="G71" s="26" t="s">
        <v>251</v>
      </c>
      <c r="H71" s="70">
        <v>2265</v>
      </c>
      <c r="I71" s="70">
        <v>1781</v>
      </c>
      <c r="J71" s="10">
        <f t="shared" si="2"/>
        <v>484</v>
      </c>
      <c r="K71" s="30">
        <v>54.86</v>
      </c>
      <c r="L71" s="97">
        <f t="shared" si="3"/>
        <v>429.14</v>
      </c>
    </row>
    <row r="72" spans="1:12" ht="13.5" customHeight="1">
      <c r="A72" s="74">
        <v>68</v>
      </c>
      <c r="B72" s="5" t="s">
        <v>128</v>
      </c>
      <c r="C72" s="27">
        <v>12</v>
      </c>
      <c r="D72" s="27"/>
      <c r="E72" s="7" t="s">
        <v>10</v>
      </c>
      <c r="F72" s="28" t="s">
        <v>174</v>
      </c>
      <c r="G72" s="26" t="s">
        <v>251</v>
      </c>
      <c r="H72" s="70">
        <v>17427</v>
      </c>
      <c r="I72" s="70">
        <v>14034</v>
      </c>
      <c r="J72" s="10">
        <f t="shared" si="2"/>
        <v>3393</v>
      </c>
      <c r="K72" s="30">
        <v>0</v>
      </c>
      <c r="L72" s="97">
        <f t="shared" si="3"/>
        <v>3393</v>
      </c>
    </row>
    <row r="73" spans="1:12" ht="13.5" customHeight="1">
      <c r="A73" s="74">
        <v>69</v>
      </c>
      <c r="B73" s="5" t="s">
        <v>128</v>
      </c>
      <c r="C73" s="27">
        <v>96</v>
      </c>
      <c r="D73" s="27"/>
      <c r="E73" s="7" t="s">
        <v>10</v>
      </c>
      <c r="F73" s="28" t="s">
        <v>181</v>
      </c>
      <c r="G73" s="26" t="s">
        <v>251</v>
      </c>
      <c r="H73" s="70">
        <v>2141</v>
      </c>
      <c r="I73" s="70">
        <v>1678</v>
      </c>
      <c r="J73" s="10">
        <f t="shared" si="2"/>
        <v>463</v>
      </c>
      <c r="K73" s="30">
        <v>26.59</v>
      </c>
      <c r="L73" s="97">
        <f t="shared" si="3"/>
        <v>436.41</v>
      </c>
    </row>
    <row r="74" spans="1:12" ht="13.5" customHeight="1">
      <c r="A74" s="73">
        <v>70</v>
      </c>
      <c r="B74" s="5" t="s">
        <v>171</v>
      </c>
      <c r="C74" s="27">
        <v>78</v>
      </c>
      <c r="D74" s="27"/>
      <c r="E74" s="7" t="s">
        <v>10</v>
      </c>
      <c r="F74" s="28" t="s">
        <v>165</v>
      </c>
      <c r="G74" s="26" t="s">
        <v>251</v>
      </c>
      <c r="H74" s="70">
        <v>4688</v>
      </c>
      <c r="I74" s="70">
        <v>3901</v>
      </c>
      <c r="J74" s="10">
        <f t="shared" si="2"/>
        <v>787</v>
      </c>
      <c r="K74" s="30">
        <v>16.763</v>
      </c>
      <c r="L74" s="97">
        <f t="shared" si="3"/>
        <v>770.237</v>
      </c>
    </row>
    <row r="75" spans="1:12" ht="13.5" customHeight="1">
      <c r="A75" s="74">
        <v>71</v>
      </c>
      <c r="B75" s="5" t="s">
        <v>171</v>
      </c>
      <c r="C75" s="27">
        <v>82</v>
      </c>
      <c r="D75" s="27"/>
      <c r="E75" s="7" t="s">
        <v>10</v>
      </c>
      <c r="F75" s="28" t="s">
        <v>166</v>
      </c>
      <c r="G75" s="26" t="s">
        <v>251</v>
      </c>
      <c r="H75" s="70">
        <v>5701</v>
      </c>
      <c r="I75" s="70">
        <v>4520</v>
      </c>
      <c r="J75" s="10">
        <f t="shared" si="2"/>
        <v>1181</v>
      </c>
      <c r="K75" s="30">
        <v>90.902</v>
      </c>
      <c r="L75" s="97">
        <f t="shared" si="3"/>
        <v>1090.098</v>
      </c>
    </row>
    <row r="76" spans="1:12" ht="13.5" customHeight="1">
      <c r="A76" s="74">
        <v>72</v>
      </c>
      <c r="B76" s="5" t="s">
        <v>171</v>
      </c>
      <c r="C76" s="27">
        <v>88</v>
      </c>
      <c r="D76" s="27"/>
      <c r="E76" s="7" t="s">
        <v>10</v>
      </c>
      <c r="F76" s="28" t="s">
        <v>167</v>
      </c>
      <c r="G76" s="26" t="s">
        <v>251</v>
      </c>
      <c r="H76" s="70">
        <v>4414</v>
      </c>
      <c r="I76" s="70">
        <v>3303</v>
      </c>
      <c r="J76" s="10">
        <f t="shared" si="2"/>
        <v>1111</v>
      </c>
      <c r="K76" s="30">
        <v>138</v>
      </c>
      <c r="L76" s="97">
        <f t="shared" si="3"/>
        <v>973</v>
      </c>
    </row>
    <row r="77" spans="1:12" ht="13.5" customHeight="1">
      <c r="A77" s="73">
        <v>73</v>
      </c>
      <c r="B77" s="5" t="s">
        <v>171</v>
      </c>
      <c r="C77" s="27">
        <v>49</v>
      </c>
      <c r="D77" s="27"/>
      <c r="E77" s="7" t="s">
        <v>10</v>
      </c>
      <c r="F77" s="28" t="s">
        <v>185</v>
      </c>
      <c r="G77" s="26" t="s">
        <v>251</v>
      </c>
      <c r="H77" s="70">
        <v>1735</v>
      </c>
      <c r="I77" s="70">
        <v>1426</v>
      </c>
      <c r="J77" s="10">
        <f t="shared" si="2"/>
        <v>309</v>
      </c>
      <c r="K77" s="30">
        <v>22.91</v>
      </c>
      <c r="L77" s="97">
        <f t="shared" si="3"/>
        <v>286.09</v>
      </c>
    </row>
    <row r="78" spans="1:12" ht="13.5" customHeight="1">
      <c r="A78" s="74">
        <v>74</v>
      </c>
      <c r="B78" s="5" t="s">
        <v>171</v>
      </c>
      <c r="C78" s="27">
        <v>61</v>
      </c>
      <c r="D78" s="27"/>
      <c r="E78" s="7" t="s">
        <v>10</v>
      </c>
      <c r="F78" s="28" t="s">
        <v>86</v>
      </c>
      <c r="G78" s="26" t="s">
        <v>251</v>
      </c>
      <c r="H78" s="70">
        <v>4426</v>
      </c>
      <c r="I78" s="70">
        <v>3703</v>
      </c>
      <c r="J78" s="10">
        <f t="shared" si="2"/>
        <v>723</v>
      </c>
      <c r="K78" s="30">
        <v>92</v>
      </c>
      <c r="L78" s="97">
        <f t="shared" si="3"/>
        <v>631</v>
      </c>
    </row>
    <row r="79" spans="1:12" ht="13.5" customHeight="1">
      <c r="A79" s="74">
        <v>75</v>
      </c>
      <c r="B79" s="5" t="s">
        <v>112</v>
      </c>
      <c r="C79" s="27" t="s">
        <v>74</v>
      </c>
      <c r="D79" s="27"/>
      <c r="E79" s="7" t="s">
        <v>10</v>
      </c>
      <c r="F79" s="28" t="s">
        <v>75</v>
      </c>
      <c r="G79" s="26" t="s">
        <v>251</v>
      </c>
      <c r="H79" s="368" t="s">
        <v>228</v>
      </c>
      <c r="I79" s="368"/>
      <c r="J79" s="10"/>
      <c r="K79" s="30"/>
      <c r="L79" s="97"/>
    </row>
    <row r="80" spans="1:12" ht="13.5" customHeight="1">
      <c r="A80" s="73">
        <v>76</v>
      </c>
      <c r="B80" s="5" t="s">
        <v>112</v>
      </c>
      <c r="C80" s="27" t="s">
        <v>76</v>
      </c>
      <c r="D80" s="27"/>
      <c r="E80" s="7" t="s">
        <v>10</v>
      </c>
      <c r="F80" s="28" t="s">
        <v>77</v>
      </c>
      <c r="G80" s="26" t="s">
        <v>251</v>
      </c>
      <c r="H80" s="70">
        <v>8677</v>
      </c>
      <c r="I80" s="70">
        <v>6789</v>
      </c>
      <c r="J80" s="10">
        <f>H80-I80</f>
        <v>1888</v>
      </c>
      <c r="K80" s="30"/>
      <c r="L80" s="97">
        <f>J80-K80</f>
        <v>1888</v>
      </c>
    </row>
    <row r="81" spans="1:12" ht="13.5" customHeight="1">
      <c r="A81" s="103" t="s">
        <v>254</v>
      </c>
      <c r="B81" s="5" t="s">
        <v>112</v>
      </c>
      <c r="C81" s="27">
        <v>63</v>
      </c>
      <c r="D81" s="27"/>
      <c r="E81" s="7" t="s">
        <v>10</v>
      </c>
      <c r="F81" s="28" t="s">
        <v>113</v>
      </c>
      <c r="G81" s="26" t="s">
        <v>251</v>
      </c>
      <c r="H81" s="7">
        <v>3227</v>
      </c>
      <c r="I81" s="54">
        <v>2594</v>
      </c>
      <c r="J81" s="10">
        <f>H81-I81</f>
        <v>633</v>
      </c>
      <c r="K81" s="30"/>
      <c r="L81" s="97"/>
    </row>
    <row r="82" spans="1:12" ht="13.5" customHeight="1" thickBot="1">
      <c r="A82" s="104" t="s">
        <v>255</v>
      </c>
      <c r="B82" s="105" t="s">
        <v>112</v>
      </c>
      <c r="C82" s="106">
        <v>63</v>
      </c>
      <c r="D82" s="106"/>
      <c r="E82" s="71" t="s">
        <v>10</v>
      </c>
      <c r="F82" s="107" t="s">
        <v>256</v>
      </c>
      <c r="G82" s="37" t="s">
        <v>251</v>
      </c>
      <c r="H82" s="71">
        <v>1349</v>
      </c>
      <c r="I82" s="108">
        <v>687</v>
      </c>
      <c r="J82" s="14">
        <f>H82-I82</f>
        <v>662</v>
      </c>
      <c r="K82" s="109"/>
      <c r="L82" s="96"/>
    </row>
    <row r="83" spans="1:12" ht="13.5" customHeight="1" thickBot="1">
      <c r="A83" s="110">
        <v>77</v>
      </c>
      <c r="B83" s="111" t="s">
        <v>112</v>
      </c>
      <c r="C83" s="112">
        <v>63</v>
      </c>
      <c r="D83" s="112"/>
      <c r="E83" s="113" t="s">
        <v>10</v>
      </c>
      <c r="F83" s="114" t="s">
        <v>257</v>
      </c>
      <c r="G83" s="115" t="s">
        <v>251</v>
      </c>
      <c r="H83" s="113"/>
      <c r="I83" s="116"/>
      <c r="J83" s="117">
        <f>J81+J82</f>
        <v>1295</v>
      </c>
      <c r="K83" s="118">
        <v>51.054</v>
      </c>
      <c r="L83" s="119">
        <f>J83-K83</f>
        <v>1243.946</v>
      </c>
    </row>
    <row r="84" spans="1:12" ht="13.5" customHeight="1">
      <c r="A84" s="73">
        <v>78</v>
      </c>
      <c r="B84" s="3" t="s">
        <v>112</v>
      </c>
      <c r="C84" s="25">
        <v>43</v>
      </c>
      <c r="D84" s="25"/>
      <c r="E84" s="20" t="s">
        <v>10</v>
      </c>
      <c r="F84" s="26" t="s">
        <v>216</v>
      </c>
      <c r="G84" s="26" t="s">
        <v>251</v>
      </c>
      <c r="H84" s="66">
        <v>11562</v>
      </c>
      <c r="I84" s="66">
        <v>9475</v>
      </c>
      <c r="J84" s="22">
        <f>H84-I84</f>
        <v>2087</v>
      </c>
      <c r="K84" s="120">
        <v>15</v>
      </c>
      <c r="L84" s="121">
        <f>J84-K84</f>
        <v>2072</v>
      </c>
    </row>
    <row r="85" spans="1:12" ht="13.5" customHeight="1">
      <c r="A85" s="74">
        <v>79</v>
      </c>
      <c r="B85" s="5" t="s">
        <v>112</v>
      </c>
      <c r="C85" s="27">
        <v>47</v>
      </c>
      <c r="D85" s="27"/>
      <c r="E85" s="7" t="s">
        <v>10</v>
      </c>
      <c r="F85" s="28" t="s">
        <v>144</v>
      </c>
      <c r="G85" s="26" t="s">
        <v>251</v>
      </c>
      <c r="H85" s="70">
        <v>6743</v>
      </c>
      <c r="I85" s="70">
        <v>5455</v>
      </c>
      <c r="J85" s="10">
        <f aca="true" t="shared" si="4" ref="J85:J104">H85-I85</f>
        <v>1288</v>
      </c>
      <c r="K85" s="30">
        <v>16.69</v>
      </c>
      <c r="L85" s="97">
        <f aca="true" t="shared" si="5" ref="L85:L104">J85-K85</f>
        <v>1271.31</v>
      </c>
    </row>
    <row r="86" spans="1:12" ht="13.5" customHeight="1">
      <c r="A86" s="74">
        <v>80</v>
      </c>
      <c r="B86" s="5" t="s">
        <v>112</v>
      </c>
      <c r="C86" s="27">
        <v>30</v>
      </c>
      <c r="D86" s="27"/>
      <c r="E86" s="7" t="s">
        <v>10</v>
      </c>
      <c r="F86" s="28" t="s">
        <v>175</v>
      </c>
      <c r="G86" s="26" t="s">
        <v>251</v>
      </c>
      <c r="H86" s="70">
        <v>3374</v>
      </c>
      <c r="I86" s="70">
        <v>2712</v>
      </c>
      <c r="J86" s="10">
        <f t="shared" si="4"/>
        <v>662</v>
      </c>
      <c r="K86" s="30">
        <v>13.981</v>
      </c>
      <c r="L86" s="97">
        <f t="shared" si="5"/>
        <v>648.019</v>
      </c>
    </row>
    <row r="87" spans="1:12" ht="13.5" customHeight="1">
      <c r="A87" s="74">
        <v>81</v>
      </c>
      <c r="B87" s="5" t="s">
        <v>204</v>
      </c>
      <c r="C87" s="27">
        <v>28</v>
      </c>
      <c r="D87" s="27"/>
      <c r="E87" s="7" t="s">
        <v>10</v>
      </c>
      <c r="F87" s="28" t="s">
        <v>46</v>
      </c>
      <c r="G87" s="26" t="s">
        <v>251</v>
      </c>
      <c r="H87" s="70">
        <v>11342</v>
      </c>
      <c r="I87" s="70">
        <v>9333</v>
      </c>
      <c r="J87" s="10">
        <f t="shared" si="4"/>
        <v>2009</v>
      </c>
      <c r="K87" s="30">
        <v>6</v>
      </c>
      <c r="L87" s="97">
        <f t="shared" si="5"/>
        <v>2003</v>
      </c>
    </row>
    <row r="88" spans="1:12" ht="13.5" customHeight="1">
      <c r="A88" s="74">
        <v>82</v>
      </c>
      <c r="B88" s="5" t="s">
        <v>204</v>
      </c>
      <c r="C88" s="27">
        <v>30</v>
      </c>
      <c r="D88" s="27"/>
      <c r="E88" s="7" t="s">
        <v>10</v>
      </c>
      <c r="F88" s="28" t="s">
        <v>11</v>
      </c>
      <c r="G88" s="26" t="s">
        <v>251</v>
      </c>
      <c r="H88" s="70">
        <v>26600</v>
      </c>
      <c r="I88" s="70">
        <v>26355</v>
      </c>
      <c r="J88" s="10">
        <f t="shared" si="4"/>
        <v>245</v>
      </c>
      <c r="K88" s="30">
        <v>34</v>
      </c>
      <c r="L88" s="97">
        <f t="shared" si="5"/>
        <v>211</v>
      </c>
    </row>
    <row r="89" spans="1:12" ht="13.5" customHeight="1">
      <c r="A89" s="74">
        <v>83</v>
      </c>
      <c r="B89" s="5" t="s">
        <v>204</v>
      </c>
      <c r="C89" s="27">
        <v>34</v>
      </c>
      <c r="D89" s="27"/>
      <c r="E89" s="7" t="s">
        <v>10</v>
      </c>
      <c r="F89" s="28" t="s">
        <v>81</v>
      </c>
      <c r="G89" s="26" t="s">
        <v>251</v>
      </c>
      <c r="H89" s="70">
        <v>4097</v>
      </c>
      <c r="I89" s="70">
        <v>3350</v>
      </c>
      <c r="J89" s="10">
        <f t="shared" si="4"/>
        <v>747</v>
      </c>
      <c r="K89" s="30">
        <v>0</v>
      </c>
      <c r="L89" s="97">
        <f t="shared" si="5"/>
        <v>747</v>
      </c>
    </row>
    <row r="90" spans="1:12" ht="13.5" customHeight="1">
      <c r="A90" s="74">
        <v>84</v>
      </c>
      <c r="B90" s="5" t="s">
        <v>204</v>
      </c>
      <c r="C90" s="27">
        <v>53</v>
      </c>
      <c r="D90" s="27"/>
      <c r="E90" s="7" t="s">
        <v>10</v>
      </c>
      <c r="F90" s="28" t="s">
        <v>52</v>
      </c>
      <c r="G90" s="26" t="s">
        <v>251</v>
      </c>
      <c r="H90" s="70">
        <v>2274</v>
      </c>
      <c r="I90" s="70">
        <v>1881</v>
      </c>
      <c r="J90" s="10">
        <f t="shared" si="4"/>
        <v>393</v>
      </c>
      <c r="K90" s="30">
        <v>46.71</v>
      </c>
      <c r="L90" s="97">
        <f t="shared" si="5"/>
        <v>346.29</v>
      </c>
    </row>
    <row r="91" spans="1:12" ht="13.5" customHeight="1">
      <c r="A91" s="74">
        <v>85</v>
      </c>
      <c r="B91" s="13" t="s">
        <v>107</v>
      </c>
      <c r="C91" s="27">
        <v>1</v>
      </c>
      <c r="D91" s="27"/>
      <c r="E91" s="7" t="s">
        <v>10</v>
      </c>
      <c r="F91" s="28" t="s">
        <v>108</v>
      </c>
      <c r="G91" s="26" t="s">
        <v>251</v>
      </c>
      <c r="H91" s="70">
        <v>6249</v>
      </c>
      <c r="I91" s="70">
        <v>5015</v>
      </c>
      <c r="J91" s="10">
        <f t="shared" si="4"/>
        <v>1234</v>
      </c>
      <c r="K91" s="30">
        <v>0</v>
      </c>
      <c r="L91" s="97">
        <f t="shared" si="5"/>
        <v>1234</v>
      </c>
    </row>
    <row r="92" spans="1:12" ht="13.5" customHeight="1">
      <c r="A92" s="74">
        <v>86</v>
      </c>
      <c r="B92" s="13" t="s">
        <v>107</v>
      </c>
      <c r="C92" s="27">
        <v>5</v>
      </c>
      <c r="D92" s="27"/>
      <c r="E92" s="7" t="s">
        <v>10</v>
      </c>
      <c r="F92" s="28" t="s">
        <v>154</v>
      </c>
      <c r="G92" s="26" t="s">
        <v>251</v>
      </c>
      <c r="H92" s="70">
        <v>8522</v>
      </c>
      <c r="I92" s="70">
        <v>6886</v>
      </c>
      <c r="J92" s="10">
        <f t="shared" si="4"/>
        <v>1636</v>
      </c>
      <c r="K92" s="30">
        <v>0</v>
      </c>
      <c r="L92" s="97">
        <f t="shared" si="5"/>
        <v>1636</v>
      </c>
    </row>
    <row r="93" spans="1:12" ht="13.5" customHeight="1">
      <c r="A93" s="74">
        <v>87</v>
      </c>
      <c r="B93" s="13" t="s">
        <v>168</v>
      </c>
      <c r="C93" s="27" t="s">
        <v>161</v>
      </c>
      <c r="D93" s="27"/>
      <c r="E93" s="7" t="s">
        <v>10</v>
      </c>
      <c r="F93" s="28" t="s">
        <v>162</v>
      </c>
      <c r="G93" s="26" t="s">
        <v>251</v>
      </c>
      <c r="H93" s="70">
        <v>2282</v>
      </c>
      <c r="I93" s="70">
        <v>1860</v>
      </c>
      <c r="J93" s="10">
        <f t="shared" si="4"/>
        <v>422</v>
      </c>
      <c r="K93" s="30">
        <v>8</v>
      </c>
      <c r="L93" s="97">
        <f t="shared" si="5"/>
        <v>414</v>
      </c>
    </row>
    <row r="94" spans="1:12" ht="13.5" customHeight="1">
      <c r="A94" s="74">
        <v>88</v>
      </c>
      <c r="B94" s="13" t="s">
        <v>168</v>
      </c>
      <c r="C94" s="27">
        <v>5</v>
      </c>
      <c r="D94" s="27"/>
      <c r="E94" s="7" t="s">
        <v>10</v>
      </c>
      <c r="F94" s="28" t="s">
        <v>186</v>
      </c>
      <c r="G94" s="26" t="s">
        <v>251</v>
      </c>
      <c r="H94" s="70">
        <v>1089</v>
      </c>
      <c r="I94" s="70">
        <v>926</v>
      </c>
      <c r="J94" s="10">
        <f t="shared" si="4"/>
        <v>163</v>
      </c>
      <c r="K94" s="30">
        <v>6</v>
      </c>
      <c r="L94" s="97">
        <f t="shared" si="5"/>
        <v>157</v>
      </c>
    </row>
    <row r="95" spans="1:12" ht="13.5" customHeight="1">
      <c r="A95" s="74">
        <v>89</v>
      </c>
      <c r="B95" s="5" t="s">
        <v>126</v>
      </c>
      <c r="C95" s="27">
        <v>74</v>
      </c>
      <c r="D95" s="27"/>
      <c r="E95" s="7" t="s">
        <v>10</v>
      </c>
      <c r="F95" s="28" t="s">
        <v>33</v>
      </c>
      <c r="G95" s="26" t="s">
        <v>251</v>
      </c>
      <c r="H95" s="70">
        <v>1710</v>
      </c>
      <c r="I95" s="70">
        <v>1327</v>
      </c>
      <c r="J95" s="10">
        <f t="shared" si="4"/>
        <v>383</v>
      </c>
      <c r="K95" s="30">
        <v>28.76</v>
      </c>
      <c r="L95" s="97">
        <f t="shared" si="5"/>
        <v>354.24</v>
      </c>
    </row>
    <row r="96" spans="1:12" ht="13.5" customHeight="1">
      <c r="A96" s="74">
        <v>90</v>
      </c>
      <c r="B96" s="5" t="s">
        <v>126</v>
      </c>
      <c r="C96" s="27">
        <v>72</v>
      </c>
      <c r="D96" s="27"/>
      <c r="E96" s="7" t="s">
        <v>10</v>
      </c>
      <c r="F96" s="28" t="s">
        <v>258</v>
      </c>
      <c r="G96" s="26" t="s">
        <v>251</v>
      </c>
      <c r="H96" s="70">
        <v>1498</v>
      </c>
      <c r="I96" s="70">
        <v>1027</v>
      </c>
      <c r="J96" s="10">
        <f t="shared" si="4"/>
        <v>471</v>
      </c>
      <c r="K96" s="30">
        <v>8.57</v>
      </c>
      <c r="L96" s="97">
        <f t="shared" si="5"/>
        <v>462.43</v>
      </c>
    </row>
    <row r="97" spans="1:12" ht="13.5" customHeight="1">
      <c r="A97" s="74">
        <v>91</v>
      </c>
      <c r="B97" s="5" t="s">
        <v>126</v>
      </c>
      <c r="C97" s="27">
        <v>22</v>
      </c>
      <c r="D97" s="27"/>
      <c r="E97" s="7" t="s">
        <v>10</v>
      </c>
      <c r="F97" s="28" t="s">
        <v>49</v>
      </c>
      <c r="G97" s="26" t="s">
        <v>251</v>
      </c>
      <c r="H97" s="70">
        <v>2771</v>
      </c>
      <c r="I97" s="70">
        <v>2184</v>
      </c>
      <c r="J97" s="10">
        <f>H97-I97</f>
        <v>587</v>
      </c>
      <c r="K97" s="30">
        <v>32.294</v>
      </c>
      <c r="L97" s="97">
        <f t="shared" si="5"/>
        <v>554.706</v>
      </c>
    </row>
    <row r="98" spans="1:12" ht="13.5" customHeight="1">
      <c r="A98" s="74">
        <v>92</v>
      </c>
      <c r="B98" s="5" t="s">
        <v>126</v>
      </c>
      <c r="C98" s="27">
        <v>26</v>
      </c>
      <c r="D98" s="27"/>
      <c r="E98" s="7" t="s">
        <v>10</v>
      </c>
      <c r="F98" s="28" t="s">
        <v>50</v>
      </c>
      <c r="G98" s="26" t="s">
        <v>251</v>
      </c>
      <c r="H98" s="70">
        <v>1857</v>
      </c>
      <c r="I98" s="70">
        <v>1511</v>
      </c>
      <c r="J98" s="10">
        <f t="shared" si="4"/>
        <v>346</v>
      </c>
      <c r="K98" s="30">
        <v>37.037</v>
      </c>
      <c r="L98" s="97">
        <f t="shared" si="5"/>
        <v>308.963</v>
      </c>
    </row>
    <row r="99" spans="1:12" ht="13.5" customHeight="1">
      <c r="A99" s="74">
        <v>93</v>
      </c>
      <c r="B99" s="5" t="s">
        <v>126</v>
      </c>
      <c r="C99" s="27" t="s">
        <v>57</v>
      </c>
      <c r="D99" s="27"/>
      <c r="E99" s="7" t="s">
        <v>10</v>
      </c>
      <c r="F99" s="28" t="s">
        <v>58</v>
      </c>
      <c r="G99" s="26" t="s">
        <v>251</v>
      </c>
      <c r="H99" s="70">
        <v>5008</v>
      </c>
      <c r="I99" s="70">
        <v>4022</v>
      </c>
      <c r="J99" s="10">
        <f t="shared" si="4"/>
        <v>986</v>
      </c>
      <c r="K99" s="30">
        <v>0</v>
      </c>
      <c r="L99" s="97">
        <f t="shared" si="5"/>
        <v>986</v>
      </c>
    </row>
    <row r="100" spans="1:12" ht="13.5" customHeight="1">
      <c r="A100" s="74">
        <v>94</v>
      </c>
      <c r="B100" s="5" t="s">
        <v>126</v>
      </c>
      <c r="C100" s="27">
        <v>35</v>
      </c>
      <c r="D100" s="27"/>
      <c r="E100" s="7" t="s">
        <v>10</v>
      </c>
      <c r="F100" s="28" t="s">
        <v>59</v>
      </c>
      <c r="G100" s="26" t="s">
        <v>251</v>
      </c>
      <c r="H100" s="70">
        <v>3020</v>
      </c>
      <c r="I100" s="70">
        <v>2422</v>
      </c>
      <c r="J100" s="10">
        <f t="shared" si="4"/>
        <v>598</v>
      </c>
      <c r="K100" s="30">
        <v>61.51</v>
      </c>
      <c r="L100" s="97">
        <f t="shared" si="5"/>
        <v>536.49</v>
      </c>
    </row>
    <row r="101" spans="1:12" ht="13.5" customHeight="1">
      <c r="A101" s="74">
        <v>95</v>
      </c>
      <c r="B101" s="5" t="s">
        <v>126</v>
      </c>
      <c r="C101" s="27">
        <v>10</v>
      </c>
      <c r="D101" s="27"/>
      <c r="E101" s="7" t="s">
        <v>10</v>
      </c>
      <c r="F101" s="28" t="s">
        <v>127</v>
      </c>
      <c r="G101" s="26" t="s">
        <v>251</v>
      </c>
      <c r="H101" s="70">
        <v>3810</v>
      </c>
      <c r="I101" s="70">
        <v>3054</v>
      </c>
      <c r="J101" s="10">
        <f t="shared" si="4"/>
        <v>756</v>
      </c>
      <c r="K101" s="30">
        <v>14</v>
      </c>
      <c r="L101" s="97">
        <f t="shared" si="5"/>
        <v>742</v>
      </c>
    </row>
    <row r="102" spans="1:12" ht="13.5" customHeight="1">
      <c r="A102" s="74">
        <v>96</v>
      </c>
      <c r="B102" s="5" t="s">
        <v>126</v>
      </c>
      <c r="C102" s="27">
        <v>11</v>
      </c>
      <c r="D102" s="27"/>
      <c r="E102" s="7" t="s">
        <v>10</v>
      </c>
      <c r="F102" s="28" t="s">
        <v>56</v>
      </c>
      <c r="G102" s="26" t="s">
        <v>251</v>
      </c>
      <c r="H102" s="70">
        <v>4559</v>
      </c>
      <c r="I102" s="70">
        <v>3671</v>
      </c>
      <c r="J102" s="10">
        <f t="shared" si="4"/>
        <v>888</v>
      </c>
      <c r="K102" s="30">
        <v>29</v>
      </c>
      <c r="L102" s="97">
        <f t="shared" si="5"/>
        <v>859</v>
      </c>
    </row>
    <row r="103" spans="1:12" ht="13.5" customHeight="1">
      <c r="A103" s="74">
        <v>97</v>
      </c>
      <c r="B103" s="5" t="s">
        <v>126</v>
      </c>
      <c r="C103" s="27" t="s">
        <v>151</v>
      </c>
      <c r="D103" s="27"/>
      <c r="E103" s="7" t="s">
        <v>10</v>
      </c>
      <c r="F103" s="28" t="s">
        <v>152</v>
      </c>
      <c r="G103" s="26" t="s">
        <v>251</v>
      </c>
      <c r="H103" s="70">
        <v>6154</v>
      </c>
      <c r="I103" s="70">
        <v>5022</v>
      </c>
      <c r="J103" s="10">
        <f t="shared" si="4"/>
        <v>1132</v>
      </c>
      <c r="K103" s="30">
        <v>0</v>
      </c>
      <c r="L103" s="97">
        <f t="shared" si="5"/>
        <v>1132</v>
      </c>
    </row>
    <row r="104" spans="1:12" ht="13.5" customHeight="1">
      <c r="A104" s="74">
        <v>98</v>
      </c>
      <c r="B104" s="5" t="s">
        <v>126</v>
      </c>
      <c r="C104" s="27" t="s">
        <v>159</v>
      </c>
      <c r="D104" s="27"/>
      <c r="E104" s="7" t="s">
        <v>10</v>
      </c>
      <c r="F104" s="28" t="s">
        <v>160</v>
      </c>
      <c r="G104" s="26" t="s">
        <v>251</v>
      </c>
      <c r="H104" s="70">
        <v>6904</v>
      </c>
      <c r="I104" s="70">
        <v>5567</v>
      </c>
      <c r="J104" s="10">
        <f t="shared" si="4"/>
        <v>1337</v>
      </c>
      <c r="K104" s="30">
        <v>240.77</v>
      </c>
      <c r="L104" s="97">
        <f t="shared" si="5"/>
        <v>1096.23</v>
      </c>
    </row>
    <row r="105" spans="1:12" ht="13.5" customHeight="1">
      <c r="A105" s="74">
        <v>99</v>
      </c>
      <c r="B105" s="5" t="s">
        <v>126</v>
      </c>
      <c r="C105" s="27">
        <v>63</v>
      </c>
      <c r="D105" s="27"/>
      <c r="E105" s="7" t="s">
        <v>10</v>
      </c>
      <c r="F105" s="28" t="s">
        <v>48</v>
      </c>
      <c r="G105" s="26" t="s">
        <v>251</v>
      </c>
      <c r="H105" s="368" t="s">
        <v>227</v>
      </c>
      <c r="I105" s="368"/>
      <c r="J105" s="10"/>
      <c r="K105" s="30"/>
      <c r="L105" s="97"/>
    </row>
    <row r="106" spans="1:12" ht="13.5" customHeight="1">
      <c r="A106" s="74">
        <v>100</v>
      </c>
      <c r="B106" s="13" t="s">
        <v>117</v>
      </c>
      <c r="C106" s="27">
        <v>3</v>
      </c>
      <c r="D106" s="27"/>
      <c r="E106" s="7" t="s">
        <v>10</v>
      </c>
      <c r="F106" s="28" t="s">
        <v>89</v>
      </c>
      <c r="G106" s="26" t="s">
        <v>251</v>
      </c>
      <c r="H106" s="70">
        <v>6035</v>
      </c>
      <c r="I106" s="70">
        <v>4873</v>
      </c>
      <c r="J106" s="10">
        <f>H106-I106</f>
        <v>1162</v>
      </c>
      <c r="K106" s="30">
        <v>3.09</v>
      </c>
      <c r="L106" s="97">
        <f>J106-K106</f>
        <v>1158.91</v>
      </c>
    </row>
    <row r="107" spans="1:12" ht="13.5" customHeight="1">
      <c r="A107" s="74">
        <v>101</v>
      </c>
      <c r="B107" s="13" t="s">
        <v>117</v>
      </c>
      <c r="C107" s="27">
        <v>15</v>
      </c>
      <c r="D107" s="27"/>
      <c r="E107" s="7" t="s">
        <v>10</v>
      </c>
      <c r="F107" s="28" t="s">
        <v>34</v>
      </c>
      <c r="G107" s="26" t="s">
        <v>251</v>
      </c>
      <c r="H107" s="70">
        <v>1748</v>
      </c>
      <c r="I107" s="70">
        <v>1425</v>
      </c>
      <c r="J107" s="10">
        <f aca="true" t="shared" si="6" ref="J107:J144">H107-I107</f>
        <v>323</v>
      </c>
      <c r="K107" s="30">
        <v>29.83</v>
      </c>
      <c r="L107" s="97">
        <f aca="true" t="shared" si="7" ref="L107:L144">J107-K107</f>
        <v>293.17</v>
      </c>
    </row>
    <row r="108" spans="1:12" ht="13.5" customHeight="1">
      <c r="A108" s="74">
        <v>102</v>
      </c>
      <c r="B108" s="13" t="s">
        <v>117</v>
      </c>
      <c r="C108" s="27">
        <v>9</v>
      </c>
      <c r="D108" s="27"/>
      <c r="E108" s="7" t="s">
        <v>10</v>
      </c>
      <c r="F108" s="28" t="s">
        <v>51</v>
      </c>
      <c r="G108" s="26" t="s">
        <v>251</v>
      </c>
      <c r="H108" s="70">
        <v>5873</v>
      </c>
      <c r="I108" s="70">
        <v>4734</v>
      </c>
      <c r="J108" s="10">
        <f t="shared" si="6"/>
        <v>1139</v>
      </c>
      <c r="K108" s="30">
        <v>36.134</v>
      </c>
      <c r="L108" s="97">
        <f t="shared" si="7"/>
        <v>1102.866</v>
      </c>
    </row>
    <row r="109" spans="1:12" ht="13.5" customHeight="1">
      <c r="A109" s="74">
        <v>103</v>
      </c>
      <c r="B109" s="13" t="s">
        <v>117</v>
      </c>
      <c r="C109" s="27">
        <v>32</v>
      </c>
      <c r="D109" s="27"/>
      <c r="E109" s="7" t="s">
        <v>10</v>
      </c>
      <c r="F109" s="28" t="s">
        <v>68</v>
      </c>
      <c r="G109" s="26" t="s">
        <v>251</v>
      </c>
      <c r="H109" s="70">
        <v>3618</v>
      </c>
      <c r="I109" s="70">
        <v>2913</v>
      </c>
      <c r="J109" s="10">
        <f t="shared" si="6"/>
        <v>705</v>
      </c>
      <c r="K109" s="30">
        <v>31.015</v>
      </c>
      <c r="L109" s="97">
        <f t="shared" si="7"/>
        <v>673.985</v>
      </c>
    </row>
    <row r="110" spans="1:12" ht="13.5" customHeight="1">
      <c r="A110" s="74">
        <v>104</v>
      </c>
      <c r="B110" s="13" t="s">
        <v>117</v>
      </c>
      <c r="C110" s="27">
        <v>36</v>
      </c>
      <c r="D110" s="27"/>
      <c r="E110" s="7" t="s">
        <v>10</v>
      </c>
      <c r="F110" s="28" t="s">
        <v>69</v>
      </c>
      <c r="G110" s="26" t="s">
        <v>251</v>
      </c>
      <c r="H110" s="70">
        <v>3041</v>
      </c>
      <c r="I110" s="70">
        <v>2487</v>
      </c>
      <c r="J110" s="10">
        <f t="shared" si="6"/>
        <v>554</v>
      </c>
      <c r="K110" s="30">
        <v>52.204</v>
      </c>
      <c r="L110" s="97">
        <f t="shared" si="7"/>
        <v>501.796</v>
      </c>
    </row>
    <row r="111" spans="1:12" ht="13.5" customHeight="1">
      <c r="A111" s="74">
        <v>105</v>
      </c>
      <c r="B111" s="13" t="s">
        <v>117</v>
      </c>
      <c r="C111" s="27">
        <v>33</v>
      </c>
      <c r="D111" s="27"/>
      <c r="E111" s="7" t="s">
        <v>10</v>
      </c>
      <c r="F111" s="28" t="s">
        <v>79</v>
      </c>
      <c r="G111" s="26" t="s">
        <v>251</v>
      </c>
      <c r="H111" s="70">
        <v>4103</v>
      </c>
      <c r="I111" s="70">
        <v>3236</v>
      </c>
      <c r="J111" s="10">
        <f t="shared" si="6"/>
        <v>867</v>
      </c>
      <c r="K111" s="30">
        <v>32.53</v>
      </c>
      <c r="L111" s="97">
        <f t="shared" si="7"/>
        <v>834.47</v>
      </c>
    </row>
    <row r="112" spans="1:12" ht="13.5" customHeight="1">
      <c r="A112" s="74">
        <v>106</v>
      </c>
      <c r="B112" s="13" t="s">
        <v>117</v>
      </c>
      <c r="C112" s="27">
        <v>31</v>
      </c>
      <c r="D112" s="27"/>
      <c r="E112" s="7" t="s">
        <v>10</v>
      </c>
      <c r="F112" s="28" t="s">
        <v>80</v>
      </c>
      <c r="G112" s="26" t="s">
        <v>251</v>
      </c>
      <c r="H112" s="70">
        <v>2354</v>
      </c>
      <c r="I112" s="70">
        <v>1920</v>
      </c>
      <c r="J112" s="10">
        <f t="shared" si="6"/>
        <v>434</v>
      </c>
      <c r="K112" s="30">
        <v>0</v>
      </c>
      <c r="L112" s="97">
        <f t="shared" si="7"/>
        <v>434</v>
      </c>
    </row>
    <row r="113" spans="1:12" ht="13.5" customHeight="1">
      <c r="A113" s="74">
        <v>107</v>
      </c>
      <c r="B113" s="13" t="s">
        <v>117</v>
      </c>
      <c r="C113" s="27">
        <v>25</v>
      </c>
      <c r="D113" s="27"/>
      <c r="E113" s="7" t="s">
        <v>10</v>
      </c>
      <c r="F113" s="28" t="s">
        <v>118</v>
      </c>
      <c r="G113" s="26" t="s">
        <v>251</v>
      </c>
      <c r="H113" s="70">
        <v>5704</v>
      </c>
      <c r="I113" s="70">
        <v>4427</v>
      </c>
      <c r="J113" s="10">
        <f t="shared" si="6"/>
        <v>1277</v>
      </c>
      <c r="K113" s="30">
        <v>29</v>
      </c>
      <c r="L113" s="97">
        <f t="shared" si="7"/>
        <v>1248</v>
      </c>
    </row>
    <row r="114" spans="1:12" ht="13.5" customHeight="1">
      <c r="A114" s="74">
        <v>108</v>
      </c>
      <c r="B114" s="13" t="s">
        <v>117</v>
      </c>
      <c r="C114" s="27" t="s">
        <v>131</v>
      </c>
      <c r="D114" s="27"/>
      <c r="E114" s="7" t="s">
        <v>10</v>
      </c>
      <c r="F114" s="28" t="s">
        <v>132</v>
      </c>
      <c r="G114" s="26" t="s">
        <v>251</v>
      </c>
      <c r="H114" s="70">
        <v>3997</v>
      </c>
      <c r="I114" s="70">
        <v>3176</v>
      </c>
      <c r="J114" s="10">
        <f t="shared" si="6"/>
        <v>821</v>
      </c>
      <c r="K114" s="30">
        <v>0</v>
      </c>
      <c r="L114" s="97">
        <f t="shared" si="7"/>
        <v>821</v>
      </c>
    </row>
    <row r="115" spans="1:12" ht="13.5" customHeight="1">
      <c r="A115" s="74">
        <v>109</v>
      </c>
      <c r="B115" s="13" t="s">
        <v>117</v>
      </c>
      <c r="C115" s="27">
        <v>35</v>
      </c>
      <c r="D115" s="27"/>
      <c r="E115" s="7" t="s">
        <v>10</v>
      </c>
      <c r="F115" s="28" t="s">
        <v>136</v>
      </c>
      <c r="G115" s="26" t="s">
        <v>251</v>
      </c>
      <c r="H115" s="70">
        <v>4442</v>
      </c>
      <c r="I115" s="70">
        <v>3547</v>
      </c>
      <c r="J115" s="10">
        <f t="shared" si="6"/>
        <v>895</v>
      </c>
      <c r="K115" s="30">
        <v>0</v>
      </c>
      <c r="L115" s="97">
        <f t="shared" si="7"/>
        <v>895</v>
      </c>
    </row>
    <row r="116" spans="1:12" ht="13.5" customHeight="1">
      <c r="A116" s="74">
        <v>110</v>
      </c>
      <c r="B116" s="13" t="s">
        <v>117</v>
      </c>
      <c r="C116" s="27">
        <v>37</v>
      </c>
      <c r="D116" s="27"/>
      <c r="E116" s="7" t="s">
        <v>10</v>
      </c>
      <c r="F116" s="28" t="s">
        <v>78</v>
      </c>
      <c r="G116" s="26" t="s">
        <v>251</v>
      </c>
      <c r="H116" s="70">
        <v>5324</v>
      </c>
      <c r="I116" s="70">
        <v>4435</v>
      </c>
      <c r="J116" s="10">
        <f t="shared" si="6"/>
        <v>889</v>
      </c>
      <c r="K116" s="30">
        <v>41</v>
      </c>
      <c r="L116" s="97">
        <f t="shared" si="7"/>
        <v>848</v>
      </c>
    </row>
    <row r="117" spans="1:12" ht="13.5" customHeight="1">
      <c r="A117" s="74">
        <v>111</v>
      </c>
      <c r="B117" s="13" t="s">
        <v>117</v>
      </c>
      <c r="C117" s="27">
        <v>5</v>
      </c>
      <c r="D117" s="27"/>
      <c r="E117" s="7" t="s">
        <v>10</v>
      </c>
      <c r="F117" s="28" t="s">
        <v>141</v>
      </c>
      <c r="G117" s="26" t="s">
        <v>251</v>
      </c>
      <c r="H117" s="70">
        <v>5366</v>
      </c>
      <c r="I117" s="70">
        <v>4341</v>
      </c>
      <c r="J117" s="10">
        <f t="shared" si="6"/>
        <v>1025</v>
      </c>
      <c r="K117" s="30">
        <v>80.186</v>
      </c>
      <c r="L117" s="97">
        <f t="shared" si="7"/>
        <v>944.814</v>
      </c>
    </row>
    <row r="118" spans="1:12" ht="13.5" customHeight="1">
      <c r="A118" s="74">
        <v>112</v>
      </c>
      <c r="B118" s="13" t="s">
        <v>117</v>
      </c>
      <c r="C118" s="27">
        <v>10</v>
      </c>
      <c r="D118" s="27"/>
      <c r="E118" s="7" t="s">
        <v>10</v>
      </c>
      <c r="F118" s="28" t="s">
        <v>43</v>
      </c>
      <c r="G118" s="26" t="s">
        <v>251</v>
      </c>
      <c r="H118" s="70">
        <v>8360</v>
      </c>
      <c r="I118" s="70">
        <v>6742</v>
      </c>
      <c r="J118" s="10">
        <f t="shared" si="6"/>
        <v>1618</v>
      </c>
      <c r="K118" s="30">
        <v>0</v>
      </c>
      <c r="L118" s="97">
        <f t="shared" si="7"/>
        <v>1618</v>
      </c>
    </row>
    <row r="119" spans="1:12" ht="13.5" customHeight="1">
      <c r="A119" s="74">
        <v>113</v>
      </c>
      <c r="B119" s="13" t="s">
        <v>117</v>
      </c>
      <c r="C119" s="27" t="s">
        <v>183</v>
      </c>
      <c r="D119" s="27"/>
      <c r="E119" s="7" t="s">
        <v>10</v>
      </c>
      <c r="F119" s="28" t="s">
        <v>184</v>
      </c>
      <c r="G119" s="26" t="s">
        <v>251</v>
      </c>
      <c r="H119" s="70">
        <v>5160</v>
      </c>
      <c r="I119" s="70">
        <v>4111</v>
      </c>
      <c r="J119" s="10">
        <f t="shared" si="6"/>
        <v>1049</v>
      </c>
      <c r="K119" s="30">
        <v>0</v>
      </c>
      <c r="L119" s="97">
        <f t="shared" si="7"/>
        <v>1049</v>
      </c>
    </row>
    <row r="120" spans="1:12" ht="13.5" customHeight="1">
      <c r="A120" s="74">
        <v>114</v>
      </c>
      <c r="B120" s="31" t="s">
        <v>114</v>
      </c>
      <c r="C120" s="27">
        <v>5</v>
      </c>
      <c r="D120" s="27"/>
      <c r="E120" s="7" t="s">
        <v>10</v>
      </c>
      <c r="F120" s="28" t="s">
        <v>232</v>
      </c>
      <c r="G120" s="26" t="s">
        <v>251</v>
      </c>
      <c r="H120" s="70">
        <v>5741</v>
      </c>
      <c r="I120" s="70">
        <v>4548</v>
      </c>
      <c r="J120" s="10">
        <f t="shared" si="6"/>
        <v>1193</v>
      </c>
      <c r="K120" s="30">
        <v>300</v>
      </c>
      <c r="L120" s="97">
        <f t="shared" si="7"/>
        <v>893</v>
      </c>
    </row>
    <row r="121" spans="1:12" ht="13.5" customHeight="1">
      <c r="A121" s="74">
        <v>115</v>
      </c>
      <c r="B121" s="31" t="s">
        <v>114</v>
      </c>
      <c r="C121" s="27">
        <v>51</v>
      </c>
      <c r="D121" s="27"/>
      <c r="E121" s="7" t="s">
        <v>10</v>
      </c>
      <c r="F121" s="28" t="s">
        <v>88</v>
      </c>
      <c r="G121" s="26" t="s">
        <v>251</v>
      </c>
      <c r="H121" s="70">
        <v>2757</v>
      </c>
      <c r="I121" s="70">
        <v>2107</v>
      </c>
      <c r="J121" s="10">
        <f t="shared" si="6"/>
        <v>650</v>
      </c>
      <c r="K121" s="30">
        <v>34</v>
      </c>
      <c r="L121" s="97">
        <f t="shared" si="7"/>
        <v>616</v>
      </c>
    </row>
    <row r="122" spans="1:12" ht="13.5" customHeight="1">
      <c r="A122" s="74">
        <v>116</v>
      </c>
      <c r="B122" s="31" t="s">
        <v>114</v>
      </c>
      <c r="C122" s="27">
        <v>18</v>
      </c>
      <c r="D122" s="27"/>
      <c r="E122" s="7" t="s">
        <v>10</v>
      </c>
      <c r="F122" s="28" t="s">
        <v>115</v>
      </c>
      <c r="G122" s="26" t="s">
        <v>251</v>
      </c>
      <c r="H122" s="70">
        <v>6877</v>
      </c>
      <c r="I122" s="70">
        <v>5511</v>
      </c>
      <c r="J122" s="10">
        <f t="shared" si="6"/>
        <v>1366</v>
      </c>
      <c r="K122" s="30">
        <v>0</v>
      </c>
      <c r="L122" s="97">
        <f t="shared" si="7"/>
        <v>1366</v>
      </c>
    </row>
    <row r="123" spans="1:12" ht="13.5" customHeight="1">
      <c r="A123" s="74">
        <v>117</v>
      </c>
      <c r="B123" s="31" t="s">
        <v>114</v>
      </c>
      <c r="C123" s="27">
        <v>16</v>
      </c>
      <c r="D123" s="27"/>
      <c r="E123" s="7" t="s">
        <v>10</v>
      </c>
      <c r="F123" s="28" t="s">
        <v>116</v>
      </c>
      <c r="G123" s="26" t="s">
        <v>251</v>
      </c>
      <c r="H123" s="70">
        <v>4747</v>
      </c>
      <c r="I123" s="70">
        <v>3846</v>
      </c>
      <c r="J123" s="10">
        <f t="shared" si="6"/>
        <v>901</v>
      </c>
      <c r="K123" s="30">
        <v>16.163</v>
      </c>
      <c r="L123" s="97">
        <f t="shared" si="7"/>
        <v>884.837</v>
      </c>
    </row>
    <row r="124" spans="1:12" ht="13.5" customHeight="1">
      <c r="A124" s="74">
        <v>118</v>
      </c>
      <c r="B124" s="31" t="s">
        <v>114</v>
      </c>
      <c r="C124" s="27">
        <v>13</v>
      </c>
      <c r="D124" s="27"/>
      <c r="E124" s="7" t="s">
        <v>10</v>
      </c>
      <c r="F124" s="28" t="s">
        <v>139</v>
      </c>
      <c r="G124" s="26" t="s">
        <v>251</v>
      </c>
      <c r="H124" s="70">
        <v>6753</v>
      </c>
      <c r="I124" s="70">
        <v>5504</v>
      </c>
      <c r="J124" s="10">
        <f t="shared" si="6"/>
        <v>1249</v>
      </c>
      <c r="K124" s="30">
        <v>37</v>
      </c>
      <c r="L124" s="97">
        <f t="shared" si="7"/>
        <v>1212</v>
      </c>
    </row>
    <row r="125" spans="1:12" ht="13.5" customHeight="1">
      <c r="A125" s="74">
        <v>119</v>
      </c>
      <c r="B125" s="31" t="s">
        <v>114</v>
      </c>
      <c r="C125" s="27">
        <v>11</v>
      </c>
      <c r="D125" s="27"/>
      <c r="E125" s="7" t="s">
        <v>10</v>
      </c>
      <c r="F125" s="28" t="s">
        <v>259</v>
      </c>
      <c r="G125" s="26" t="s">
        <v>251</v>
      </c>
      <c r="H125" s="70">
        <v>1697</v>
      </c>
      <c r="I125" s="70">
        <v>1161</v>
      </c>
      <c r="J125" s="10">
        <f t="shared" si="6"/>
        <v>536</v>
      </c>
      <c r="K125" s="30">
        <v>0</v>
      </c>
      <c r="L125" s="97">
        <f t="shared" si="7"/>
        <v>536</v>
      </c>
    </row>
    <row r="126" spans="1:12" ht="13.5" customHeight="1">
      <c r="A126" s="74">
        <v>120</v>
      </c>
      <c r="B126" s="31" t="s">
        <v>114</v>
      </c>
      <c r="C126" s="27" t="s">
        <v>145</v>
      </c>
      <c r="D126" s="27"/>
      <c r="E126" s="7" t="s">
        <v>10</v>
      </c>
      <c r="F126" s="28" t="s">
        <v>146</v>
      </c>
      <c r="G126" s="26" t="s">
        <v>251</v>
      </c>
      <c r="H126" s="70">
        <v>2579</v>
      </c>
      <c r="I126" s="70">
        <v>2036</v>
      </c>
      <c r="J126" s="10">
        <f t="shared" si="6"/>
        <v>543</v>
      </c>
      <c r="K126" s="30">
        <v>0</v>
      </c>
      <c r="L126" s="97">
        <f t="shared" si="7"/>
        <v>543</v>
      </c>
    </row>
    <row r="127" spans="1:12" ht="13.5" customHeight="1">
      <c r="A127" s="74">
        <v>121</v>
      </c>
      <c r="B127" s="31" t="s">
        <v>114</v>
      </c>
      <c r="C127" s="27">
        <v>34</v>
      </c>
      <c r="D127" s="27"/>
      <c r="E127" s="7" t="s">
        <v>10</v>
      </c>
      <c r="F127" s="28" t="s">
        <v>150</v>
      </c>
      <c r="G127" s="26" t="s">
        <v>251</v>
      </c>
      <c r="H127" s="70">
        <v>3333</v>
      </c>
      <c r="I127" s="70">
        <v>2829</v>
      </c>
      <c r="J127" s="10">
        <f>H127-I127</f>
        <v>504</v>
      </c>
      <c r="K127" s="30">
        <v>1</v>
      </c>
      <c r="L127" s="97">
        <f t="shared" si="7"/>
        <v>503</v>
      </c>
    </row>
    <row r="128" spans="1:12" ht="13.5" customHeight="1">
      <c r="A128" s="74">
        <v>122</v>
      </c>
      <c r="B128" s="31" t="s">
        <v>114</v>
      </c>
      <c r="C128" s="27" t="s">
        <v>157</v>
      </c>
      <c r="D128" s="27"/>
      <c r="E128" s="7" t="s">
        <v>10</v>
      </c>
      <c r="F128" s="28" t="s">
        <v>158</v>
      </c>
      <c r="G128" s="26" t="s">
        <v>251</v>
      </c>
      <c r="H128" s="70">
        <v>3445</v>
      </c>
      <c r="I128" s="70">
        <v>2756</v>
      </c>
      <c r="J128" s="10">
        <f t="shared" si="6"/>
        <v>689</v>
      </c>
      <c r="K128" s="30">
        <v>0</v>
      </c>
      <c r="L128" s="97">
        <f t="shared" si="7"/>
        <v>689</v>
      </c>
    </row>
    <row r="129" spans="1:12" ht="13.5" customHeight="1">
      <c r="A129" s="74">
        <v>123</v>
      </c>
      <c r="B129" s="31" t="s">
        <v>114</v>
      </c>
      <c r="C129" s="27" t="s">
        <v>176</v>
      </c>
      <c r="D129" s="27"/>
      <c r="E129" s="7" t="s">
        <v>10</v>
      </c>
      <c r="F129" s="28" t="s">
        <v>177</v>
      </c>
      <c r="G129" s="26" t="s">
        <v>251</v>
      </c>
      <c r="H129" s="70">
        <v>3482</v>
      </c>
      <c r="I129" s="70">
        <v>2723</v>
      </c>
      <c r="J129" s="10">
        <f t="shared" si="6"/>
        <v>759</v>
      </c>
      <c r="K129" s="30">
        <v>0</v>
      </c>
      <c r="L129" s="97">
        <f t="shared" si="7"/>
        <v>759</v>
      </c>
    </row>
    <row r="130" spans="1:12" ht="13.5" customHeight="1">
      <c r="A130" s="74">
        <v>124</v>
      </c>
      <c r="B130" s="31" t="s">
        <v>114</v>
      </c>
      <c r="C130" s="27">
        <v>32</v>
      </c>
      <c r="D130" s="27"/>
      <c r="E130" s="7" t="s">
        <v>10</v>
      </c>
      <c r="F130" s="28" t="s">
        <v>260</v>
      </c>
      <c r="G130" s="26" t="s">
        <v>251</v>
      </c>
      <c r="H130" s="70">
        <v>1999</v>
      </c>
      <c r="I130" s="70">
        <v>1559</v>
      </c>
      <c r="J130" s="10">
        <f t="shared" si="6"/>
        <v>440</v>
      </c>
      <c r="K130" s="30">
        <v>11</v>
      </c>
      <c r="L130" s="97">
        <f t="shared" si="7"/>
        <v>429</v>
      </c>
    </row>
    <row r="131" spans="1:12" ht="13.5" customHeight="1">
      <c r="A131" s="74">
        <v>125</v>
      </c>
      <c r="B131" s="31" t="s">
        <v>114</v>
      </c>
      <c r="C131" s="27">
        <v>35</v>
      </c>
      <c r="D131" s="27"/>
      <c r="E131" s="7" t="s">
        <v>10</v>
      </c>
      <c r="F131" s="28" t="s">
        <v>198</v>
      </c>
      <c r="G131" s="26" t="s">
        <v>251</v>
      </c>
      <c r="H131" s="70">
        <v>3709</v>
      </c>
      <c r="I131" s="70">
        <v>3001</v>
      </c>
      <c r="J131" s="10">
        <f t="shared" si="6"/>
        <v>708</v>
      </c>
      <c r="K131" s="30">
        <v>29</v>
      </c>
      <c r="L131" s="97">
        <f t="shared" si="7"/>
        <v>679</v>
      </c>
    </row>
    <row r="132" spans="1:12" ht="13.5" customHeight="1">
      <c r="A132" s="74">
        <v>126</v>
      </c>
      <c r="B132" s="31" t="s">
        <v>114</v>
      </c>
      <c r="C132" s="6">
        <v>36</v>
      </c>
      <c r="D132" s="6"/>
      <c r="E132" s="7" t="s">
        <v>10</v>
      </c>
      <c r="F132" s="99" t="s">
        <v>212</v>
      </c>
      <c r="G132" s="26" t="s">
        <v>251</v>
      </c>
      <c r="H132" s="70">
        <v>2148</v>
      </c>
      <c r="I132" s="70">
        <v>1650</v>
      </c>
      <c r="J132" s="10">
        <f t="shared" si="6"/>
        <v>498</v>
      </c>
      <c r="K132" s="30">
        <v>20.58</v>
      </c>
      <c r="L132" s="97">
        <f t="shared" si="7"/>
        <v>477.42</v>
      </c>
    </row>
    <row r="133" spans="1:12" ht="13.5" customHeight="1">
      <c r="A133" s="74">
        <v>127</v>
      </c>
      <c r="B133" s="31" t="s">
        <v>114</v>
      </c>
      <c r="C133" s="27">
        <v>38</v>
      </c>
      <c r="D133" s="27"/>
      <c r="E133" s="7" t="s">
        <v>10</v>
      </c>
      <c r="F133" s="28" t="s">
        <v>12</v>
      </c>
      <c r="G133" s="26" t="s">
        <v>251</v>
      </c>
      <c r="H133" s="70">
        <v>44962</v>
      </c>
      <c r="I133" s="70">
        <v>44328</v>
      </c>
      <c r="J133" s="10">
        <f t="shared" si="6"/>
        <v>634</v>
      </c>
      <c r="K133" s="30">
        <v>101</v>
      </c>
      <c r="L133" s="97">
        <f t="shared" si="7"/>
        <v>533</v>
      </c>
    </row>
    <row r="134" spans="1:12" ht="13.5" customHeight="1">
      <c r="A134" s="74">
        <v>128</v>
      </c>
      <c r="B134" s="31" t="s">
        <v>114</v>
      </c>
      <c r="C134" s="27" t="s">
        <v>94</v>
      </c>
      <c r="D134" s="27"/>
      <c r="E134" s="7" t="s">
        <v>10</v>
      </c>
      <c r="F134" s="28" t="s">
        <v>95</v>
      </c>
      <c r="G134" s="26" t="s">
        <v>251</v>
      </c>
      <c r="H134" s="369" t="s">
        <v>228</v>
      </c>
      <c r="I134" s="371"/>
      <c r="J134" s="10"/>
      <c r="K134" s="30"/>
      <c r="L134" s="97"/>
    </row>
    <row r="135" spans="1:12" ht="13.5" customHeight="1">
      <c r="A135" s="74">
        <v>129</v>
      </c>
      <c r="B135" s="5" t="s">
        <v>13</v>
      </c>
      <c r="C135" s="27">
        <v>14</v>
      </c>
      <c r="D135" s="27"/>
      <c r="E135" s="7" t="s">
        <v>10</v>
      </c>
      <c r="F135" s="28" t="s">
        <v>14</v>
      </c>
      <c r="G135" s="26" t="s">
        <v>251</v>
      </c>
      <c r="H135" s="70">
        <v>1874</v>
      </c>
      <c r="I135" s="70">
        <v>1024</v>
      </c>
      <c r="J135" s="10">
        <f t="shared" si="6"/>
        <v>850</v>
      </c>
      <c r="K135" s="30">
        <v>17.61</v>
      </c>
      <c r="L135" s="97">
        <f t="shared" si="7"/>
        <v>832.39</v>
      </c>
    </row>
    <row r="136" spans="1:12" ht="13.5" customHeight="1">
      <c r="A136" s="74">
        <v>130</v>
      </c>
      <c r="B136" s="5" t="s">
        <v>13</v>
      </c>
      <c r="C136" s="27">
        <v>23</v>
      </c>
      <c r="D136" s="27"/>
      <c r="E136" s="7" t="s">
        <v>10</v>
      </c>
      <c r="F136" s="28" t="s">
        <v>65</v>
      </c>
      <c r="G136" s="26" t="s">
        <v>251</v>
      </c>
      <c r="H136" s="70">
        <v>2287</v>
      </c>
      <c r="I136" s="70">
        <v>1799</v>
      </c>
      <c r="J136" s="10">
        <f t="shared" si="6"/>
        <v>488</v>
      </c>
      <c r="K136" s="30">
        <v>1</v>
      </c>
      <c r="L136" s="97">
        <f t="shared" si="7"/>
        <v>487</v>
      </c>
    </row>
    <row r="137" spans="1:12" ht="13.5" customHeight="1">
      <c r="A137" s="74">
        <v>131</v>
      </c>
      <c r="B137" s="5" t="s">
        <v>233</v>
      </c>
      <c r="C137" s="27">
        <v>31</v>
      </c>
      <c r="D137" s="27"/>
      <c r="E137" s="7" t="s">
        <v>10</v>
      </c>
      <c r="F137" s="28" t="s">
        <v>234</v>
      </c>
      <c r="G137" s="26" t="s">
        <v>251</v>
      </c>
      <c r="H137" s="70">
        <v>4098</v>
      </c>
      <c r="I137" s="70">
        <v>3426</v>
      </c>
      <c r="J137" s="10">
        <f t="shared" si="6"/>
        <v>672</v>
      </c>
      <c r="K137" s="30">
        <v>55.84</v>
      </c>
      <c r="L137" s="97">
        <f t="shared" si="7"/>
        <v>616.16</v>
      </c>
    </row>
    <row r="138" spans="1:12" ht="13.5" customHeight="1">
      <c r="A138" s="74">
        <v>132</v>
      </c>
      <c r="B138" s="13" t="s">
        <v>110</v>
      </c>
      <c r="C138" s="27">
        <v>2</v>
      </c>
      <c r="D138" s="27"/>
      <c r="E138" s="7" t="s">
        <v>10</v>
      </c>
      <c r="F138" s="28" t="s">
        <v>111</v>
      </c>
      <c r="G138" s="26" t="s">
        <v>251</v>
      </c>
      <c r="H138" s="70">
        <v>1387</v>
      </c>
      <c r="I138" s="70">
        <v>1132</v>
      </c>
      <c r="J138" s="10">
        <f t="shared" si="6"/>
        <v>255</v>
      </c>
      <c r="K138" s="30">
        <v>38.53</v>
      </c>
      <c r="L138" s="97">
        <f t="shared" si="7"/>
        <v>216.47</v>
      </c>
    </row>
    <row r="139" spans="1:12" ht="13.5" customHeight="1">
      <c r="A139" s="74">
        <v>133</v>
      </c>
      <c r="B139" s="13" t="s">
        <v>110</v>
      </c>
      <c r="C139" s="27">
        <v>7</v>
      </c>
      <c r="D139" s="27"/>
      <c r="E139" s="7" t="s">
        <v>10</v>
      </c>
      <c r="F139" s="28" t="s">
        <v>178</v>
      </c>
      <c r="G139" s="26" t="s">
        <v>251</v>
      </c>
      <c r="H139" s="70">
        <v>1733</v>
      </c>
      <c r="I139" s="70">
        <v>1404</v>
      </c>
      <c r="J139" s="10">
        <f t="shared" si="6"/>
        <v>329</v>
      </c>
      <c r="K139" s="30">
        <v>74</v>
      </c>
      <c r="L139" s="97">
        <f t="shared" si="7"/>
        <v>255</v>
      </c>
    </row>
    <row r="140" spans="1:12" ht="13.5" customHeight="1">
      <c r="A140" s="74">
        <v>134</v>
      </c>
      <c r="B140" s="5" t="s">
        <v>123</v>
      </c>
      <c r="C140" s="27">
        <v>41</v>
      </c>
      <c r="D140" s="27"/>
      <c r="E140" s="7" t="s">
        <v>10</v>
      </c>
      <c r="F140" s="28" t="s">
        <v>23</v>
      </c>
      <c r="G140" s="26" t="s">
        <v>251</v>
      </c>
      <c r="H140" s="70">
        <v>2476</v>
      </c>
      <c r="I140" s="70">
        <v>2005</v>
      </c>
      <c r="J140" s="10">
        <f t="shared" si="6"/>
        <v>471</v>
      </c>
      <c r="K140" s="30">
        <v>0</v>
      </c>
      <c r="L140" s="97">
        <f t="shared" si="7"/>
        <v>471</v>
      </c>
    </row>
    <row r="141" spans="1:12" ht="13.5" customHeight="1">
      <c r="A141" s="74">
        <v>135</v>
      </c>
      <c r="B141" s="5" t="s">
        <v>123</v>
      </c>
      <c r="C141" s="27">
        <v>12</v>
      </c>
      <c r="D141" s="27"/>
      <c r="E141" s="7" t="s">
        <v>10</v>
      </c>
      <c r="F141" s="28" t="s">
        <v>124</v>
      </c>
      <c r="G141" s="26" t="s">
        <v>251</v>
      </c>
      <c r="H141" s="70">
        <v>10845</v>
      </c>
      <c r="I141" s="70">
        <v>8730</v>
      </c>
      <c r="J141" s="10">
        <f t="shared" si="6"/>
        <v>2115</v>
      </c>
      <c r="K141" s="30">
        <v>0</v>
      </c>
      <c r="L141" s="97">
        <f t="shared" si="7"/>
        <v>2115</v>
      </c>
    </row>
    <row r="142" spans="1:12" ht="13.5" customHeight="1">
      <c r="A142" s="74">
        <v>136</v>
      </c>
      <c r="B142" s="5" t="s">
        <v>169</v>
      </c>
      <c r="C142" s="27">
        <v>31</v>
      </c>
      <c r="D142" s="27"/>
      <c r="E142" s="7" t="s">
        <v>10</v>
      </c>
      <c r="F142" s="28" t="s">
        <v>55</v>
      </c>
      <c r="G142" s="26" t="s">
        <v>251</v>
      </c>
      <c r="H142" s="70">
        <v>5900</v>
      </c>
      <c r="I142" s="70">
        <v>4705</v>
      </c>
      <c r="J142" s="10">
        <f t="shared" si="6"/>
        <v>1195</v>
      </c>
      <c r="K142" s="30">
        <v>0</v>
      </c>
      <c r="L142" s="97">
        <f t="shared" si="7"/>
        <v>1195</v>
      </c>
    </row>
    <row r="143" spans="1:12" ht="13.5" customHeight="1">
      <c r="A143" s="74">
        <v>137</v>
      </c>
      <c r="B143" s="5" t="s">
        <v>169</v>
      </c>
      <c r="C143" s="27">
        <v>20</v>
      </c>
      <c r="D143" s="27"/>
      <c r="E143" s="7" t="s">
        <v>10</v>
      </c>
      <c r="F143" s="28" t="s">
        <v>61</v>
      </c>
      <c r="G143" s="26" t="s">
        <v>251</v>
      </c>
      <c r="H143" s="70">
        <v>2840</v>
      </c>
      <c r="I143" s="70">
        <v>2299</v>
      </c>
      <c r="J143" s="10">
        <f t="shared" si="6"/>
        <v>541</v>
      </c>
      <c r="K143" s="30">
        <v>5</v>
      </c>
      <c r="L143" s="97">
        <f t="shared" si="7"/>
        <v>536</v>
      </c>
    </row>
    <row r="144" spans="1:12" ht="13.5" customHeight="1">
      <c r="A144" s="74">
        <v>138</v>
      </c>
      <c r="B144" s="5" t="s">
        <v>169</v>
      </c>
      <c r="C144" s="27">
        <v>24</v>
      </c>
      <c r="D144" s="27"/>
      <c r="E144" s="7" t="s">
        <v>10</v>
      </c>
      <c r="F144" s="28" t="s">
        <v>73</v>
      </c>
      <c r="G144" s="26" t="s">
        <v>251</v>
      </c>
      <c r="H144" s="70">
        <v>1994</v>
      </c>
      <c r="I144" s="70">
        <v>1618</v>
      </c>
      <c r="J144" s="10">
        <f t="shared" si="6"/>
        <v>376</v>
      </c>
      <c r="K144" s="30">
        <v>12.42</v>
      </c>
      <c r="L144" s="97">
        <f t="shared" si="7"/>
        <v>363.58</v>
      </c>
    </row>
    <row r="145" spans="1:12" ht="13.5" customHeight="1">
      <c r="A145" s="74">
        <v>139</v>
      </c>
      <c r="B145" s="5" t="s">
        <v>169</v>
      </c>
      <c r="C145" s="27">
        <v>29</v>
      </c>
      <c r="D145" s="27"/>
      <c r="E145" s="7" t="s">
        <v>10</v>
      </c>
      <c r="F145" s="28" t="s">
        <v>22</v>
      </c>
      <c r="G145" s="26" t="s">
        <v>251</v>
      </c>
      <c r="H145" s="369" t="s">
        <v>228</v>
      </c>
      <c r="I145" s="371"/>
      <c r="J145" s="10" t="s">
        <v>261</v>
      </c>
      <c r="K145" s="30"/>
      <c r="L145" s="97"/>
    </row>
    <row r="146" spans="1:12" ht="13.5" customHeight="1">
      <c r="A146" s="74">
        <v>140</v>
      </c>
      <c r="B146" s="5" t="s">
        <v>169</v>
      </c>
      <c r="C146" s="27">
        <v>21</v>
      </c>
      <c r="D146" s="27"/>
      <c r="E146" s="7" t="s">
        <v>10</v>
      </c>
      <c r="F146" s="28" t="s">
        <v>218</v>
      </c>
      <c r="G146" s="26" t="s">
        <v>251</v>
      </c>
      <c r="H146" s="70">
        <v>1302</v>
      </c>
      <c r="I146" s="70">
        <v>1060</v>
      </c>
      <c r="J146" s="10">
        <f>H146-I146</f>
        <v>242</v>
      </c>
      <c r="K146" s="30">
        <v>14.98</v>
      </c>
      <c r="L146" s="97">
        <f>J146-K146</f>
        <v>227.02</v>
      </c>
    </row>
    <row r="147" spans="1:12" ht="13.5" customHeight="1">
      <c r="A147" s="74">
        <v>141</v>
      </c>
      <c r="B147" s="5" t="s">
        <v>169</v>
      </c>
      <c r="C147" s="27">
        <v>15</v>
      </c>
      <c r="D147" s="27"/>
      <c r="E147" s="7" t="s">
        <v>10</v>
      </c>
      <c r="F147" s="28" t="s">
        <v>163</v>
      </c>
      <c r="G147" s="26" t="s">
        <v>251</v>
      </c>
      <c r="H147" s="70">
        <v>5926</v>
      </c>
      <c r="I147" s="70">
        <v>4859</v>
      </c>
      <c r="J147" s="10">
        <f aca="true" t="shared" si="8" ref="J147:J153">H147-I147</f>
        <v>1067</v>
      </c>
      <c r="K147" s="30">
        <v>0</v>
      </c>
      <c r="L147" s="97">
        <f aca="true" t="shared" si="9" ref="L147:L153">J147-K147</f>
        <v>1067</v>
      </c>
    </row>
    <row r="148" spans="1:12" ht="13.5" customHeight="1">
      <c r="A148" s="74">
        <v>142</v>
      </c>
      <c r="B148" s="5" t="s">
        <v>53</v>
      </c>
      <c r="C148" s="27">
        <v>7</v>
      </c>
      <c r="D148" s="27"/>
      <c r="E148" s="7" t="s">
        <v>10</v>
      </c>
      <c r="F148" s="28" t="s">
        <v>54</v>
      </c>
      <c r="G148" s="26" t="s">
        <v>251</v>
      </c>
      <c r="H148" s="70">
        <v>13334</v>
      </c>
      <c r="I148" s="70">
        <v>10835</v>
      </c>
      <c r="J148" s="10">
        <f t="shared" si="8"/>
        <v>2499</v>
      </c>
      <c r="K148" s="30">
        <v>8</v>
      </c>
      <c r="L148" s="97">
        <f t="shared" si="9"/>
        <v>2491</v>
      </c>
    </row>
    <row r="149" spans="1:12" ht="13.5" customHeight="1">
      <c r="A149" s="74">
        <v>143</v>
      </c>
      <c r="B149" s="5" t="s">
        <v>205</v>
      </c>
      <c r="C149" s="27">
        <v>2</v>
      </c>
      <c r="D149" s="27"/>
      <c r="E149" s="7" t="s">
        <v>10</v>
      </c>
      <c r="F149" s="28" t="s">
        <v>45</v>
      </c>
      <c r="G149" s="26" t="s">
        <v>251</v>
      </c>
      <c r="H149" s="70">
        <v>5798</v>
      </c>
      <c r="I149" s="70">
        <v>4780</v>
      </c>
      <c r="J149" s="10">
        <f t="shared" si="8"/>
        <v>1018</v>
      </c>
      <c r="K149" s="30">
        <v>18</v>
      </c>
      <c r="L149" s="97">
        <f t="shared" si="9"/>
        <v>1000</v>
      </c>
    </row>
    <row r="150" spans="1:12" ht="13.5" customHeight="1">
      <c r="A150" s="74">
        <v>144</v>
      </c>
      <c r="B150" s="5" t="s">
        <v>205</v>
      </c>
      <c r="C150" s="27">
        <v>8</v>
      </c>
      <c r="D150" s="27"/>
      <c r="E150" s="7" t="s">
        <v>10</v>
      </c>
      <c r="F150" s="28" t="s">
        <v>64</v>
      </c>
      <c r="G150" s="26" t="s">
        <v>251</v>
      </c>
      <c r="H150" s="70">
        <v>1721</v>
      </c>
      <c r="I150" s="70">
        <v>1375</v>
      </c>
      <c r="J150" s="10">
        <f t="shared" si="8"/>
        <v>346</v>
      </c>
      <c r="K150" s="30">
        <v>6.8</v>
      </c>
      <c r="L150" s="97">
        <f t="shared" si="9"/>
        <v>339.2</v>
      </c>
    </row>
    <row r="151" spans="1:12" ht="13.5" customHeight="1">
      <c r="A151" s="74">
        <v>145</v>
      </c>
      <c r="B151" s="5" t="s">
        <v>205</v>
      </c>
      <c r="C151" s="27">
        <v>5</v>
      </c>
      <c r="D151" s="27"/>
      <c r="E151" s="7" t="s">
        <v>10</v>
      </c>
      <c r="F151" s="28" t="s">
        <v>106</v>
      </c>
      <c r="G151" s="26" t="s">
        <v>251</v>
      </c>
      <c r="H151" s="70">
        <v>2907</v>
      </c>
      <c r="I151" s="70">
        <v>2326</v>
      </c>
      <c r="J151" s="10">
        <f t="shared" si="8"/>
        <v>581</v>
      </c>
      <c r="K151" s="30">
        <v>47.86</v>
      </c>
      <c r="L151" s="97">
        <f t="shared" si="9"/>
        <v>533.14</v>
      </c>
    </row>
    <row r="152" spans="1:12" ht="13.5" customHeight="1">
      <c r="A152" s="74">
        <v>146</v>
      </c>
      <c r="B152" s="5" t="s">
        <v>205</v>
      </c>
      <c r="C152" s="27">
        <v>12</v>
      </c>
      <c r="D152" s="27"/>
      <c r="E152" s="7" t="s">
        <v>10</v>
      </c>
      <c r="F152" s="28" t="s">
        <v>235</v>
      </c>
      <c r="G152" s="26" t="s">
        <v>251</v>
      </c>
      <c r="H152" s="70">
        <v>1568</v>
      </c>
      <c r="I152" s="70">
        <v>1212</v>
      </c>
      <c r="J152" s="10">
        <f t="shared" si="8"/>
        <v>356</v>
      </c>
      <c r="K152" s="30">
        <v>22.81</v>
      </c>
      <c r="L152" s="97">
        <f t="shared" si="9"/>
        <v>333.19</v>
      </c>
    </row>
    <row r="153" spans="1:12" ht="13.5" customHeight="1">
      <c r="A153" s="74">
        <v>147</v>
      </c>
      <c r="B153" s="5" t="s">
        <v>206</v>
      </c>
      <c r="C153" s="27">
        <v>49</v>
      </c>
      <c r="D153" s="27"/>
      <c r="E153" s="7" t="s">
        <v>10</v>
      </c>
      <c r="F153" s="28" t="s">
        <v>25</v>
      </c>
      <c r="G153" s="26" t="s">
        <v>251</v>
      </c>
      <c r="H153" s="70">
        <v>2021</v>
      </c>
      <c r="I153" s="70">
        <v>1577</v>
      </c>
      <c r="J153" s="10">
        <f t="shared" si="8"/>
        <v>444</v>
      </c>
      <c r="K153" s="30">
        <v>7.66</v>
      </c>
      <c r="L153" s="97">
        <f t="shared" si="9"/>
        <v>436.34</v>
      </c>
    </row>
    <row r="154" spans="1:12" ht="13.5" customHeight="1">
      <c r="A154" s="74">
        <v>148</v>
      </c>
      <c r="B154" s="5" t="s">
        <v>206</v>
      </c>
      <c r="C154" s="27">
        <v>47</v>
      </c>
      <c r="D154" s="27"/>
      <c r="E154" s="7" t="s">
        <v>10</v>
      </c>
      <c r="F154" s="28" t="s">
        <v>26</v>
      </c>
      <c r="G154" s="26" t="s">
        <v>251</v>
      </c>
      <c r="H154" s="369" t="s">
        <v>228</v>
      </c>
      <c r="I154" s="371"/>
      <c r="J154" s="10"/>
      <c r="K154" s="30"/>
      <c r="L154" s="97"/>
    </row>
    <row r="155" spans="1:12" ht="13.5" customHeight="1">
      <c r="A155" s="74">
        <v>149</v>
      </c>
      <c r="B155" s="5" t="s">
        <v>209</v>
      </c>
      <c r="C155" s="27">
        <v>20</v>
      </c>
      <c r="D155" s="27"/>
      <c r="E155" s="7" t="s">
        <v>10</v>
      </c>
      <c r="F155" s="28" t="s">
        <v>71</v>
      </c>
      <c r="G155" s="26" t="s">
        <v>251</v>
      </c>
      <c r="H155" s="368" t="s">
        <v>227</v>
      </c>
      <c r="I155" s="368"/>
      <c r="J155" s="10"/>
      <c r="K155" s="30"/>
      <c r="L155" s="97"/>
    </row>
    <row r="156" spans="1:12" ht="13.5" customHeight="1">
      <c r="A156" s="74">
        <v>150</v>
      </c>
      <c r="B156" s="5" t="s">
        <v>209</v>
      </c>
      <c r="C156" s="27">
        <v>22</v>
      </c>
      <c r="D156" s="27"/>
      <c r="E156" s="7" t="s">
        <v>10</v>
      </c>
      <c r="F156" s="28" t="s">
        <v>72</v>
      </c>
      <c r="G156" s="26" t="s">
        <v>251</v>
      </c>
      <c r="H156" s="368" t="s">
        <v>227</v>
      </c>
      <c r="I156" s="368"/>
      <c r="J156" s="10"/>
      <c r="K156" s="30"/>
      <c r="L156" s="97"/>
    </row>
    <row r="157" spans="1:12" ht="13.5" customHeight="1">
      <c r="A157" s="74">
        <v>151</v>
      </c>
      <c r="B157" s="5" t="s">
        <v>207</v>
      </c>
      <c r="C157" s="27" t="s">
        <v>15</v>
      </c>
      <c r="D157" s="27"/>
      <c r="E157" s="7" t="s">
        <v>10</v>
      </c>
      <c r="F157" s="28" t="s">
        <v>16</v>
      </c>
      <c r="G157" s="26" t="s">
        <v>251</v>
      </c>
      <c r="H157" s="374" t="s">
        <v>262</v>
      </c>
      <c r="I157" s="375"/>
      <c r="J157" s="10"/>
      <c r="K157" s="30">
        <v>3</v>
      </c>
      <c r="L157" s="97"/>
    </row>
    <row r="158" spans="1:12" ht="13.5" customHeight="1">
      <c r="A158" s="74">
        <v>152</v>
      </c>
      <c r="B158" s="5" t="s">
        <v>208</v>
      </c>
      <c r="C158" s="27">
        <v>66</v>
      </c>
      <c r="D158" s="27"/>
      <c r="E158" s="7" t="s">
        <v>10</v>
      </c>
      <c r="F158" s="28" t="s">
        <v>149</v>
      </c>
      <c r="G158" s="26" t="s">
        <v>251</v>
      </c>
      <c r="H158" s="70">
        <v>816</v>
      </c>
      <c r="I158" s="66">
        <v>633</v>
      </c>
      <c r="J158" s="10">
        <f>H158-I158</f>
        <v>183</v>
      </c>
      <c r="K158" s="30">
        <v>116</v>
      </c>
      <c r="L158" s="97">
        <f>J158-K158</f>
        <v>67</v>
      </c>
    </row>
    <row r="159" spans="1:12" ht="13.5" customHeight="1">
      <c r="A159" s="74">
        <v>153</v>
      </c>
      <c r="B159" s="5" t="s">
        <v>40</v>
      </c>
      <c r="C159" s="27">
        <v>4</v>
      </c>
      <c r="D159" s="27"/>
      <c r="E159" s="7" t="s">
        <v>10</v>
      </c>
      <c r="F159" s="28" t="s">
        <v>41</v>
      </c>
      <c r="G159" s="26" t="s">
        <v>251</v>
      </c>
      <c r="H159" s="369" t="s">
        <v>228</v>
      </c>
      <c r="I159" s="371"/>
      <c r="J159" s="10"/>
      <c r="K159" s="30"/>
      <c r="L159" s="97"/>
    </row>
    <row r="160" spans="1:12" ht="13.5" customHeight="1">
      <c r="A160" s="74">
        <v>154</v>
      </c>
      <c r="B160" s="5" t="s">
        <v>40</v>
      </c>
      <c r="C160" s="27">
        <v>15</v>
      </c>
      <c r="D160" s="27"/>
      <c r="E160" s="7" t="s">
        <v>10</v>
      </c>
      <c r="F160" s="28" t="s">
        <v>42</v>
      </c>
      <c r="G160" s="26" t="s">
        <v>251</v>
      </c>
      <c r="H160" s="70">
        <v>4522</v>
      </c>
      <c r="I160" s="70">
        <v>3614</v>
      </c>
      <c r="J160" s="10">
        <f>H160-I160</f>
        <v>908</v>
      </c>
      <c r="K160" s="30">
        <v>81.221</v>
      </c>
      <c r="L160" s="97">
        <f>J160-K160</f>
        <v>826.779</v>
      </c>
    </row>
    <row r="161" spans="1:12" ht="13.5" customHeight="1">
      <c r="A161" s="74">
        <v>155</v>
      </c>
      <c r="B161" s="5" t="s">
        <v>40</v>
      </c>
      <c r="C161" s="27">
        <v>20</v>
      </c>
      <c r="D161" s="27"/>
      <c r="E161" s="7" t="s">
        <v>10</v>
      </c>
      <c r="F161" s="28" t="s">
        <v>236</v>
      </c>
      <c r="G161" s="26" t="s">
        <v>251</v>
      </c>
      <c r="H161" s="70">
        <v>5722</v>
      </c>
      <c r="I161" s="70">
        <v>4620</v>
      </c>
      <c r="J161" s="10">
        <f>H161-I161</f>
        <v>1102</v>
      </c>
      <c r="K161" s="30">
        <v>64</v>
      </c>
      <c r="L161" s="97">
        <f>J161-K161</f>
        <v>1038</v>
      </c>
    </row>
    <row r="162" spans="1:12" ht="13.5" customHeight="1">
      <c r="A162" s="74">
        <v>156</v>
      </c>
      <c r="B162" s="5" t="s">
        <v>121</v>
      </c>
      <c r="C162" s="27">
        <v>74</v>
      </c>
      <c r="D162" s="27"/>
      <c r="E162" s="7" t="s">
        <v>10</v>
      </c>
      <c r="F162" s="28" t="s">
        <v>36</v>
      </c>
      <c r="G162" s="26" t="s">
        <v>251</v>
      </c>
      <c r="H162" s="70">
        <v>2107</v>
      </c>
      <c r="I162" s="70">
        <v>1747</v>
      </c>
      <c r="J162" s="10">
        <f>H162-I162</f>
        <v>360</v>
      </c>
      <c r="K162" s="30">
        <v>3</v>
      </c>
      <c r="L162" s="97">
        <f>J162-K162</f>
        <v>357</v>
      </c>
    </row>
    <row r="163" spans="1:12" ht="13.5" customHeight="1">
      <c r="A163" s="74">
        <v>157</v>
      </c>
      <c r="B163" s="5" t="s">
        <v>121</v>
      </c>
      <c r="C163" s="27" t="s">
        <v>18</v>
      </c>
      <c r="D163" s="27"/>
      <c r="E163" s="7" t="s">
        <v>10</v>
      </c>
      <c r="F163" s="32" t="s">
        <v>19</v>
      </c>
      <c r="G163" s="26" t="s">
        <v>251</v>
      </c>
      <c r="H163" s="368" t="s">
        <v>227</v>
      </c>
      <c r="I163" s="368"/>
      <c r="J163" s="10"/>
      <c r="K163" s="30"/>
      <c r="L163" s="97"/>
    </row>
    <row r="164" spans="1:12" ht="13.5" customHeight="1">
      <c r="A164" s="74">
        <v>158</v>
      </c>
      <c r="B164" s="5" t="s">
        <v>121</v>
      </c>
      <c r="C164" s="27">
        <v>76</v>
      </c>
      <c r="D164" s="27"/>
      <c r="E164" s="7" t="s">
        <v>10</v>
      </c>
      <c r="F164" s="28" t="s">
        <v>37</v>
      </c>
      <c r="G164" s="26" t="s">
        <v>251</v>
      </c>
      <c r="H164" s="70">
        <v>1775</v>
      </c>
      <c r="I164" s="70">
        <v>1431</v>
      </c>
      <c r="J164" s="10">
        <f>H164-I164</f>
        <v>344</v>
      </c>
      <c r="K164" s="30">
        <v>16.24</v>
      </c>
      <c r="L164" s="97">
        <f>J164-K164</f>
        <v>327.76</v>
      </c>
    </row>
    <row r="165" spans="1:12" ht="13.5" customHeight="1">
      <c r="A165" s="74">
        <v>159</v>
      </c>
      <c r="B165" s="5" t="s">
        <v>121</v>
      </c>
      <c r="C165" s="27">
        <v>3</v>
      </c>
      <c r="D165" s="27"/>
      <c r="E165" s="7" t="s">
        <v>10</v>
      </c>
      <c r="F165" s="28" t="s">
        <v>47</v>
      </c>
      <c r="G165" s="26" t="s">
        <v>251</v>
      </c>
      <c r="H165" s="70">
        <v>9108</v>
      </c>
      <c r="I165" s="70">
        <v>7292</v>
      </c>
      <c r="J165" s="10">
        <f aca="true" t="shared" si="10" ref="J165:J171">H165-I165</f>
        <v>1816</v>
      </c>
      <c r="K165" s="30">
        <v>0</v>
      </c>
      <c r="L165" s="97">
        <f aca="true" t="shared" si="11" ref="L165:L171">J165-K165</f>
        <v>1816</v>
      </c>
    </row>
    <row r="166" spans="1:12" ht="13.5" customHeight="1">
      <c r="A166" s="74">
        <v>160</v>
      </c>
      <c r="B166" s="5" t="s">
        <v>121</v>
      </c>
      <c r="C166" s="27">
        <v>34</v>
      </c>
      <c r="D166" s="27"/>
      <c r="E166" s="7" t="s">
        <v>10</v>
      </c>
      <c r="F166" s="28" t="s">
        <v>122</v>
      </c>
      <c r="G166" s="26" t="s">
        <v>251</v>
      </c>
      <c r="H166" s="70">
        <v>14304</v>
      </c>
      <c r="I166" s="70">
        <v>11552</v>
      </c>
      <c r="J166" s="10">
        <f t="shared" si="10"/>
        <v>2752</v>
      </c>
      <c r="K166" s="30">
        <v>0</v>
      </c>
      <c r="L166" s="97">
        <f t="shared" si="11"/>
        <v>2752</v>
      </c>
    </row>
    <row r="167" spans="1:12" ht="13.5" customHeight="1">
      <c r="A167" s="74">
        <v>161</v>
      </c>
      <c r="B167" s="5" t="s">
        <v>121</v>
      </c>
      <c r="C167" s="27">
        <v>14</v>
      </c>
      <c r="D167" s="27"/>
      <c r="E167" s="7" t="s">
        <v>10</v>
      </c>
      <c r="F167" s="28" t="s">
        <v>182</v>
      </c>
      <c r="G167" s="26" t="s">
        <v>251</v>
      </c>
      <c r="H167" s="70">
        <v>13534</v>
      </c>
      <c r="I167" s="70">
        <v>10976</v>
      </c>
      <c r="J167" s="10">
        <f t="shared" si="10"/>
        <v>2558</v>
      </c>
      <c r="K167" s="30">
        <v>0</v>
      </c>
      <c r="L167" s="97">
        <f t="shared" si="11"/>
        <v>2558</v>
      </c>
    </row>
    <row r="168" spans="1:12" ht="13.5" customHeight="1">
      <c r="A168" s="74">
        <v>162</v>
      </c>
      <c r="B168" s="5" t="s">
        <v>121</v>
      </c>
      <c r="C168" s="27" t="s">
        <v>248</v>
      </c>
      <c r="D168" s="27"/>
      <c r="E168" s="7" t="s">
        <v>10</v>
      </c>
      <c r="F168" s="28" t="s">
        <v>249</v>
      </c>
      <c r="G168" s="26" t="s">
        <v>251</v>
      </c>
      <c r="H168" s="70">
        <v>3762</v>
      </c>
      <c r="I168" s="70">
        <v>3032</v>
      </c>
      <c r="J168" s="10">
        <f t="shared" si="10"/>
        <v>730</v>
      </c>
      <c r="K168" s="30">
        <v>0</v>
      </c>
      <c r="L168" s="97">
        <f t="shared" si="11"/>
        <v>730</v>
      </c>
    </row>
    <row r="169" spans="1:12" ht="13.5" customHeight="1">
      <c r="A169" s="74">
        <v>163</v>
      </c>
      <c r="B169" s="13" t="s">
        <v>100</v>
      </c>
      <c r="C169" s="27">
        <v>123</v>
      </c>
      <c r="D169" s="27"/>
      <c r="E169" s="7" t="s">
        <v>10</v>
      </c>
      <c r="F169" s="28" t="s">
        <v>101</v>
      </c>
      <c r="G169" s="26" t="s">
        <v>251</v>
      </c>
      <c r="H169" s="70">
        <v>2630</v>
      </c>
      <c r="I169" s="70">
        <v>2118</v>
      </c>
      <c r="J169" s="10">
        <f t="shared" si="10"/>
        <v>512</v>
      </c>
      <c r="K169" s="30">
        <v>1.49</v>
      </c>
      <c r="L169" s="97">
        <f t="shared" si="11"/>
        <v>510.51</v>
      </c>
    </row>
    <row r="170" spans="1:12" ht="13.5" customHeight="1">
      <c r="A170" s="74">
        <v>164</v>
      </c>
      <c r="B170" s="13" t="s">
        <v>100</v>
      </c>
      <c r="C170" s="27">
        <v>121</v>
      </c>
      <c r="D170" s="27"/>
      <c r="E170" s="7" t="s">
        <v>10</v>
      </c>
      <c r="F170" s="28" t="s">
        <v>130</v>
      </c>
      <c r="G170" s="26" t="s">
        <v>251</v>
      </c>
      <c r="H170" s="70">
        <v>3746</v>
      </c>
      <c r="I170" s="70">
        <v>3064</v>
      </c>
      <c r="J170" s="10">
        <f t="shared" si="10"/>
        <v>682</v>
      </c>
      <c r="K170" s="30">
        <v>0</v>
      </c>
      <c r="L170" s="97">
        <f t="shared" si="11"/>
        <v>682</v>
      </c>
    </row>
    <row r="171" spans="1:12" ht="13.5" customHeight="1">
      <c r="A171" s="74">
        <v>165</v>
      </c>
      <c r="B171" s="13" t="s">
        <v>100</v>
      </c>
      <c r="C171" s="6">
        <v>95</v>
      </c>
      <c r="D171" s="6"/>
      <c r="E171" s="7" t="s">
        <v>10</v>
      </c>
      <c r="F171" s="99" t="s">
        <v>210</v>
      </c>
      <c r="G171" s="26" t="s">
        <v>251</v>
      </c>
      <c r="H171" s="70">
        <v>2038</v>
      </c>
      <c r="I171" s="70">
        <v>1606</v>
      </c>
      <c r="J171" s="10">
        <f t="shared" si="10"/>
        <v>432</v>
      </c>
      <c r="K171" s="30">
        <v>124</v>
      </c>
      <c r="L171" s="97">
        <f t="shared" si="11"/>
        <v>308</v>
      </c>
    </row>
    <row r="172" spans="1:12" ht="13.5" customHeight="1">
      <c r="A172" s="74">
        <v>166</v>
      </c>
      <c r="B172" s="13" t="s">
        <v>100</v>
      </c>
      <c r="C172" s="27">
        <v>63</v>
      </c>
      <c r="D172" s="27"/>
      <c r="E172" s="7" t="s">
        <v>10</v>
      </c>
      <c r="F172" s="28" t="s">
        <v>62</v>
      </c>
      <c r="G172" s="26" t="s">
        <v>251</v>
      </c>
      <c r="H172" s="382" t="s">
        <v>227</v>
      </c>
      <c r="I172" s="382"/>
      <c r="J172" s="10"/>
      <c r="K172" s="100"/>
      <c r="L172" s="122"/>
    </row>
    <row r="173" spans="1:12" ht="13.5" customHeight="1" thickBot="1">
      <c r="A173" s="75">
        <v>167</v>
      </c>
      <c r="B173" s="77" t="s">
        <v>219</v>
      </c>
      <c r="C173" s="78">
        <v>4</v>
      </c>
      <c r="D173" s="78"/>
      <c r="E173" s="76" t="s">
        <v>10</v>
      </c>
      <c r="F173" s="123" t="s">
        <v>220</v>
      </c>
      <c r="G173" s="80" t="s">
        <v>251</v>
      </c>
      <c r="H173" s="81">
        <v>3113</v>
      </c>
      <c r="I173" s="81">
        <v>2431</v>
      </c>
      <c r="J173" s="124">
        <f>H173-I173</f>
        <v>682</v>
      </c>
      <c r="K173" s="83">
        <v>44.89</v>
      </c>
      <c r="L173" s="125">
        <f>J173-K173</f>
        <v>637.11</v>
      </c>
    </row>
    <row r="174" spans="1:12" ht="13.5" customHeight="1">
      <c r="A174" s="42"/>
      <c r="B174" s="44"/>
      <c r="C174" s="15"/>
      <c r="D174" s="15"/>
      <c r="E174" s="45"/>
      <c r="F174" s="16"/>
      <c r="G174" s="46"/>
      <c r="H174" s="43"/>
      <c r="I174" s="43"/>
      <c r="J174" s="43"/>
      <c r="K174" s="47"/>
      <c r="L174" s="42"/>
    </row>
    <row r="175" spans="1:12" ht="13.5" customHeight="1">
      <c r="A175" s="392" t="s">
        <v>263</v>
      </c>
      <c r="B175" s="392"/>
      <c r="C175" s="392"/>
      <c r="D175" s="392"/>
      <c r="E175" s="392"/>
      <c r="F175" s="392"/>
      <c r="G175" s="392"/>
      <c r="H175" s="392"/>
      <c r="I175" s="392"/>
      <c r="J175" s="392"/>
      <c r="K175" s="392"/>
      <c r="L175" s="392"/>
    </row>
    <row r="176" spans="1:12" ht="13.5" customHeight="1">
      <c r="A176" s="392" t="s">
        <v>264</v>
      </c>
      <c r="B176" s="392"/>
      <c r="C176" s="392"/>
      <c r="D176" s="392"/>
      <c r="E176" s="392"/>
      <c r="F176" s="392"/>
      <c r="G176" s="392"/>
      <c r="H176" s="392"/>
      <c r="I176" s="392"/>
      <c r="J176" s="392"/>
      <c r="K176" s="392"/>
      <c r="L176" s="392"/>
    </row>
  </sheetData>
  <sheetProtection/>
  <mergeCells count="29">
    <mergeCell ref="A176:L176"/>
    <mergeCell ref="H156:I156"/>
    <mergeCell ref="H157:I157"/>
    <mergeCell ref="H159:I159"/>
    <mergeCell ref="H163:I163"/>
    <mergeCell ref="H172:I172"/>
    <mergeCell ref="A175:L175"/>
    <mergeCell ref="H79:I79"/>
    <mergeCell ref="H105:I105"/>
    <mergeCell ref="H134:I134"/>
    <mergeCell ref="H145:I145"/>
    <mergeCell ref="H154:I154"/>
    <mergeCell ref="H155:I155"/>
    <mergeCell ref="J2:J3"/>
    <mergeCell ref="K2:L2"/>
    <mergeCell ref="H6:I6"/>
    <mergeCell ref="H61:I61"/>
    <mergeCell ref="H64:I64"/>
    <mergeCell ref="H68:I68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0"/>
  <sheetViews>
    <sheetView zoomScalePageLayoutView="0" workbookViewId="0" topLeftCell="A1">
      <selection activeCell="M1" sqref="M1:P16384"/>
    </sheetView>
  </sheetViews>
  <sheetFormatPr defaultColWidth="9.140625" defaultRowHeight="12.75"/>
  <cols>
    <col min="1" max="1" width="5.140625" style="19" customWidth="1"/>
    <col min="2" max="2" width="21.57421875" style="19" customWidth="1"/>
    <col min="3" max="3" width="5.7109375" style="19" customWidth="1"/>
    <col min="4" max="4" width="3.8515625" style="19" customWidth="1"/>
    <col min="5" max="5" width="6.00390625" style="19" customWidth="1"/>
    <col min="6" max="7" width="10.00390625" style="19" customWidth="1"/>
    <col min="8" max="8" width="12.00390625" style="11" customWidth="1"/>
    <col min="9" max="9" width="11.28125" style="11" customWidth="1"/>
    <col min="10" max="10" width="14.28125" style="19" customWidth="1"/>
    <col min="11" max="11" width="12.140625" style="49" customWidth="1"/>
    <col min="12" max="12" width="12.140625" style="19" customWidth="1"/>
    <col min="13" max="16384" width="9.140625" style="1" customWidth="1"/>
  </cols>
  <sheetData>
    <row r="1" spans="1:12" ht="16.5" thickBot="1">
      <c r="A1" s="367" t="s">
        <v>267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ht="13.5" customHeight="1" thickBot="1">
      <c r="A2" s="376" t="s">
        <v>0</v>
      </c>
      <c r="B2" s="376" t="s">
        <v>2</v>
      </c>
      <c r="C2" s="376" t="s">
        <v>3</v>
      </c>
      <c r="D2" s="376" t="s">
        <v>238</v>
      </c>
      <c r="E2" s="376" t="s">
        <v>239</v>
      </c>
      <c r="F2" s="376" t="s">
        <v>5</v>
      </c>
      <c r="G2" s="380" t="s">
        <v>199</v>
      </c>
      <c r="H2" s="380" t="s">
        <v>200</v>
      </c>
      <c r="I2" s="380" t="s">
        <v>6</v>
      </c>
      <c r="J2" s="376" t="s">
        <v>7</v>
      </c>
      <c r="K2" s="378" t="s">
        <v>240</v>
      </c>
      <c r="L2" s="379"/>
    </row>
    <row r="3" spans="1:12" ht="57" thickBot="1">
      <c r="A3" s="390"/>
      <c r="B3" s="390"/>
      <c r="C3" s="390"/>
      <c r="D3" s="390"/>
      <c r="E3" s="390"/>
      <c r="F3" s="390"/>
      <c r="G3" s="391"/>
      <c r="H3" s="391"/>
      <c r="I3" s="391"/>
      <c r="J3" s="390"/>
      <c r="K3" s="85" t="s">
        <v>241</v>
      </c>
      <c r="L3" s="86" t="s">
        <v>242</v>
      </c>
    </row>
    <row r="4" spans="1:12" ht="13.5" thickBot="1">
      <c r="A4" s="61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3">
        <v>7</v>
      </c>
      <c r="H4" s="131">
        <v>8</v>
      </c>
      <c r="I4" s="62">
        <v>9</v>
      </c>
      <c r="J4" s="62">
        <v>10</v>
      </c>
      <c r="K4" s="64">
        <v>11</v>
      </c>
      <c r="L4" s="65">
        <v>12</v>
      </c>
    </row>
    <row r="5" spans="1:12" s="56" customFormat="1" ht="14.25">
      <c r="A5" s="87">
        <v>1</v>
      </c>
      <c r="B5" s="88" t="s">
        <v>17</v>
      </c>
      <c r="C5" s="89">
        <v>46</v>
      </c>
      <c r="D5" s="89"/>
      <c r="E5" s="90" t="s">
        <v>10</v>
      </c>
      <c r="F5" s="91" t="s">
        <v>90</v>
      </c>
      <c r="G5" s="91" t="s">
        <v>268</v>
      </c>
      <c r="H5" s="7">
        <v>3407</v>
      </c>
      <c r="I5" s="92">
        <v>2860</v>
      </c>
      <c r="J5" s="93">
        <f>H5-I5</f>
        <v>547</v>
      </c>
      <c r="K5" s="94">
        <v>14.16</v>
      </c>
      <c r="L5" s="95">
        <f>J5-K5</f>
        <v>532.84</v>
      </c>
    </row>
    <row r="6" spans="1:12" s="56" customFormat="1" ht="14.25">
      <c r="A6" s="74">
        <v>2</v>
      </c>
      <c r="B6" s="5" t="s">
        <v>17</v>
      </c>
      <c r="C6" s="27">
        <v>16</v>
      </c>
      <c r="D6" s="27"/>
      <c r="E6" s="7" t="s">
        <v>10</v>
      </c>
      <c r="F6" s="132" t="s">
        <v>93</v>
      </c>
      <c r="G6" s="28" t="s">
        <v>268</v>
      </c>
      <c r="H6" s="383" t="s">
        <v>227</v>
      </c>
      <c r="I6" s="383"/>
      <c r="J6" s="10"/>
      <c r="K6" s="68"/>
      <c r="L6" s="96"/>
    </row>
    <row r="7" spans="1:12" s="56" customFormat="1" ht="14.25">
      <c r="A7" s="74">
        <v>3</v>
      </c>
      <c r="B7" s="5" t="s">
        <v>17</v>
      </c>
      <c r="C7" s="27">
        <v>44</v>
      </c>
      <c r="D7" s="27"/>
      <c r="E7" s="7" t="s">
        <v>10</v>
      </c>
      <c r="F7" s="132" t="s">
        <v>105</v>
      </c>
      <c r="G7" s="28" t="s">
        <v>268</v>
      </c>
      <c r="H7" s="7">
        <v>2358</v>
      </c>
      <c r="I7" s="7">
        <v>1869</v>
      </c>
      <c r="J7" s="10">
        <f>H7-I7</f>
        <v>489</v>
      </c>
      <c r="K7" s="30">
        <v>60</v>
      </c>
      <c r="L7" s="97">
        <f>J7-K7</f>
        <v>429</v>
      </c>
    </row>
    <row r="8" spans="1:12" s="56" customFormat="1" ht="14.25">
      <c r="A8" s="73">
        <v>4</v>
      </c>
      <c r="B8" s="5" t="s">
        <v>17</v>
      </c>
      <c r="C8" s="27">
        <v>6</v>
      </c>
      <c r="D8" s="27"/>
      <c r="E8" s="7" t="s">
        <v>10</v>
      </c>
      <c r="F8" s="132" t="s">
        <v>109</v>
      </c>
      <c r="G8" s="28" t="s">
        <v>268</v>
      </c>
      <c r="H8" s="7">
        <v>3256</v>
      </c>
      <c r="I8" s="7">
        <v>2764</v>
      </c>
      <c r="J8" s="10">
        <f>H8-I8-J12</f>
        <v>334</v>
      </c>
      <c r="K8" s="30">
        <v>11.38</v>
      </c>
      <c r="L8" s="97">
        <f aca="true" t="shared" si="0" ref="L8:L69">J8-K8</f>
        <v>322.62</v>
      </c>
    </row>
    <row r="9" spans="1:12" ht="14.25">
      <c r="A9" s="74">
        <v>5</v>
      </c>
      <c r="B9" s="5" t="s">
        <v>17</v>
      </c>
      <c r="C9" s="6">
        <v>38</v>
      </c>
      <c r="D9" s="6"/>
      <c r="E9" s="4" t="s">
        <v>10</v>
      </c>
      <c r="F9" s="133" t="s">
        <v>213</v>
      </c>
      <c r="G9" s="28" t="s">
        <v>268</v>
      </c>
      <c r="H9" s="70">
        <v>3396</v>
      </c>
      <c r="I9" s="70">
        <v>2762</v>
      </c>
      <c r="J9" s="10">
        <f aca="true" t="shared" si="1" ref="J9:J65">H9-I9</f>
        <v>634</v>
      </c>
      <c r="K9" s="12">
        <v>75</v>
      </c>
      <c r="L9" s="97">
        <f t="shared" si="0"/>
        <v>559</v>
      </c>
    </row>
    <row r="10" spans="1:12" ht="14.25">
      <c r="A10" s="74">
        <v>6</v>
      </c>
      <c r="B10" s="5" t="s">
        <v>17</v>
      </c>
      <c r="C10" s="27">
        <v>40</v>
      </c>
      <c r="D10" s="27"/>
      <c r="E10" s="7" t="s">
        <v>10</v>
      </c>
      <c r="F10" s="132" t="s">
        <v>135</v>
      </c>
      <c r="G10" s="28" t="s">
        <v>268</v>
      </c>
      <c r="H10" s="70">
        <v>3207</v>
      </c>
      <c r="I10" s="70">
        <v>2665</v>
      </c>
      <c r="J10" s="10">
        <f t="shared" si="1"/>
        <v>542</v>
      </c>
      <c r="K10" s="30">
        <v>20</v>
      </c>
      <c r="L10" s="97">
        <f t="shared" si="0"/>
        <v>522</v>
      </c>
    </row>
    <row r="11" spans="1:12" ht="14.25">
      <c r="A11" s="73">
        <v>7</v>
      </c>
      <c r="B11" s="5" t="s">
        <v>17</v>
      </c>
      <c r="C11" s="27">
        <v>12</v>
      </c>
      <c r="D11" s="27"/>
      <c r="E11" s="7" t="s">
        <v>10</v>
      </c>
      <c r="F11" s="132" t="s">
        <v>172</v>
      </c>
      <c r="G11" s="28" t="s">
        <v>268</v>
      </c>
      <c r="H11" s="70">
        <v>5306</v>
      </c>
      <c r="I11" s="70">
        <v>4481</v>
      </c>
      <c r="J11" s="10">
        <f t="shared" si="1"/>
        <v>825</v>
      </c>
      <c r="K11" s="30">
        <v>85</v>
      </c>
      <c r="L11" s="97">
        <f t="shared" si="0"/>
        <v>740</v>
      </c>
    </row>
    <row r="12" spans="1:12" ht="14.25">
      <c r="A12" s="74">
        <v>8</v>
      </c>
      <c r="B12" s="5" t="s">
        <v>17</v>
      </c>
      <c r="C12" s="27">
        <v>8</v>
      </c>
      <c r="D12" s="27"/>
      <c r="E12" s="7" t="s">
        <v>10</v>
      </c>
      <c r="F12" s="132" t="s">
        <v>173</v>
      </c>
      <c r="G12" s="28" t="s">
        <v>268</v>
      </c>
      <c r="H12" s="70">
        <v>846</v>
      </c>
      <c r="I12" s="70">
        <v>688</v>
      </c>
      <c r="J12" s="10">
        <f t="shared" si="1"/>
        <v>158</v>
      </c>
      <c r="K12" s="30">
        <v>26.27</v>
      </c>
      <c r="L12" s="97">
        <f t="shared" si="0"/>
        <v>131.73</v>
      </c>
    </row>
    <row r="13" spans="1:12" ht="14.25">
      <c r="A13" s="74">
        <v>9</v>
      </c>
      <c r="B13" s="5" t="s">
        <v>17</v>
      </c>
      <c r="C13" s="27">
        <v>56</v>
      </c>
      <c r="D13" s="27"/>
      <c r="E13" s="7" t="s">
        <v>10</v>
      </c>
      <c r="F13" s="132" t="s">
        <v>180</v>
      </c>
      <c r="G13" s="28" t="s">
        <v>268</v>
      </c>
      <c r="H13" s="70">
        <v>2802</v>
      </c>
      <c r="I13" s="70">
        <v>2243</v>
      </c>
      <c r="J13" s="10">
        <f t="shared" si="1"/>
        <v>559</v>
      </c>
      <c r="K13" s="30">
        <v>24.742</v>
      </c>
      <c r="L13" s="97">
        <f t="shared" si="0"/>
        <v>534.258</v>
      </c>
    </row>
    <row r="14" spans="1:12" ht="14.25">
      <c r="A14" s="73">
        <v>10</v>
      </c>
      <c r="B14" s="5" t="s">
        <v>17</v>
      </c>
      <c r="C14" s="27">
        <v>54</v>
      </c>
      <c r="D14" s="27"/>
      <c r="E14" s="7" t="s">
        <v>10</v>
      </c>
      <c r="F14" s="29">
        <v>340688</v>
      </c>
      <c r="G14" s="28" t="s">
        <v>268</v>
      </c>
      <c r="H14" s="70">
        <v>5808</v>
      </c>
      <c r="I14" s="70">
        <v>4434</v>
      </c>
      <c r="J14" s="10">
        <f t="shared" si="1"/>
        <v>1374</v>
      </c>
      <c r="K14" s="30">
        <v>0</v>
      </c>
      <c r="L14" s="97">
        <f t="shared" si="0"/>
        <v>1374</v>
      </c>
    </row>
    <row r="15" spans="1:12" ht="14.25">
      <c r="A15" s="74">
        <v>11</v>
      </c>
      <c r="B15" s="5" t="s">
        <v>17</v>
      </c>
      <c r="C15" s="27">
        <v>48</v>
      </c>
      <c r="D15" s="27"/>
      <c r="E15" s="7" t="s">
        <v>10</v>
      </c>
      <c r="F15" s="28" t="s">
        <v>29</v>
      </c>
      <c r="G15" s="28" t="s">
        <v>268</v>
      </c>
      <c r="H15" s="70">
        <v>5561</v>
      </c>
      <c r="I15" s="70">
        <v>4496</v>
      </c>
      <c r="J15" s="10">
        <f t="shared" si="1"/>
        <v>1065</v>
      </c>
      <c r="K15" s="30">
        <v>27</v>
      </c>
      <c r="L15" s="97">
        <f t="shared" si="0"/>
        <v>1038</v>
      </c>
    </row>
    <row r="16" spans="1:12" ht="14.25">
      <c r="A16" s="74">
        <v>12</v>
      </c>
      <c r="B16" s="5" t="s">
        <v>17</v>
      </c>
      <c r="C16" s="27">
        <v>50</v>
      </c>
      <c r="D16" s="27"/>
      <c r="E16" s="7" t="s">
        <v>10</v>
      </c>
      <c r="F16" s="132" t="s">
        <v>125</v>
      </c>
      <c r="G16" s="28" t="s">
        <v>268</v>
      </c>
      <c r="H16" s="70">
        <v>3364</v>
      </c>
      <c r="I16" s="70">
        <v>2836</v>
      </c>
      <c r="J16" s="10">
        <f t="shared" si="1"/>
        <v>528</v>
      </c>
      <c r="K16" s="30">
        <v>0</v>
      </c>
      <c r="L16" s="97">
        <f t="shared" si="0"/>
        <v>528</v>
      </c>
    </row>
    <row r="17" spans="1:12" ht="14.25">
      <c r="A17" s="73">
        <v>13</v>
      </c>
      <c r="B17" s="5" t="s">
        <v>17</v>
      </c>
      <c r="C17" s="27">
        <v>52</v>
      </c>
      <c r="D17" s="27"/>
      <c r="E17" s="7" t="s">
        <v>10</v>
      </c>
      <c r="F17" s="28" t="s">
        <v>30</v>
      </c>
      <c r="G17" s="28" t="s">
        <v>268</v>
      </c>
      <c r="H17" s="70">
        <v>2933</v>
      </c>
      <c r="I17" s="70">
        <v>2424</v>
      </c>
      <c r="J17" s="10">
        <f t="shared" si="1"/>
        <v>509</v>
      </c>
      <c r="K17" s="30">
        <v>0</v>
      </c>
      <c r="L17" s="97">
        <f t="shared" si="0"/>
        <v>509</v>
      </c>
    </row>
    <row r="18" spans="1:12" ht="14.25">
      <c r="A18" s="74">
        <v>14</v>
      </c>
      <c r="B18" s="5" t="s">
        <v>170</v>
      </c>
      <c r="C18" s="27">
        <v>51</v>
      </c>
      <c r="D18" s="27"/>
      <c r="E18" s="7" t="s">
        <v>10</v>
      </c>
      <c r="F18" s="132" t="s">
        <v>155</v>
      </c>
      <c r="G18" s="28" t="s">
        <v>268</v>
      </c>
      <c r="H18" s="70">
        <v>3847</v>
      </c>
      <c r="I18" s="70">
        <v>3199</v>
      </c>
      <c r="J18" s="10">
        <f t="shared" si="1"/>
        <v>648</v>
      </c>
      <c r="K18" s="30">
        <v>0</v>
      </c>
      <c r="L18" s="97">
        <f t="shared" si="0"/>
        <v>648</v>
      </c>
    </row>
    <row r="19" spans="1:12" ht="14.25">
      <c r="A19" s="74">
        <v>15</v>
      </c>
      <c r="B19" s="5" t="s">
        <v>170</v>
      </c>
      <c r="C19" s="27">
        <v>53</v>
      </c>
      <c r="D19" s="27"/>
      <c r="E19" s="7" t="s">
        <v>10</v>
      </c>
      <c r="F19" s="132" t="s">
        <v>156</v>
      </c>
      <c r="G19" s="28" t="s">
        <v>268</v>
      </c>
      <c r="H19" s="70">
        <v>3911</v>
      </c>
      <c r="I19" s="70">
        <v>3259</v>
      </c>
      <c r="J19" s="10">
        <f t="shared" si="1"/>
        <v>652</v>
      </c>
      <c r="K19" s="30">
        <v>0</v>
      </c>
      <c r="L19" s="97">
        <f t="shared" si="0"/>
        <v>652</v>
      </c>
    </row>
    <row r="20" spans="1:12" ht="14.25">
      <c r="A20" s="73">
        <v>16</v>
      </c>
      <c r="B20" s="5" t="s">
        <v>170</v>
      </c>
      <c r="C20" s="27">
        <v>49</v>
      </c>
      <c r="D20" s="27"/>
      <c r="E20" s="7" t="s">
        <v>10</v>
      </c>
      <c r="F20" s="132" t="s">
        <v>164</v>
      </c>
      <c r="G20" s="28" t="s">
        <v>268</v>
      </c>
      <c r="H20" s="70">
        <v>5960</v>
      </c>
      <c r="I20" s="70">
        <v>4997</v>
      </c>
      <c r="J20" s="10">
        <f t="shared" si="1"/>
        <v>963</v>
      </c>
      <c r="K20" s="30">
        <v>0</v>
      </c>
      <c r="L20" s="97">
        <f t="shared" si="0"/>
        <v>963</v>
      </c>
    </row>
    <row r="21" spans="1:12" ht="13.5" customHeight="1">
      <c r="A21" s="74">
        <v>17</v>
      </c>
      <c r="B21" s="5" t="s">
        <v>196</v>
      </c>
      <c r="C21" s="27">
        <v>18</v>
      </c>
      <c r="D21" s="27"/>
      <c r="E21" s="7" t="s">
        <v>10</v>
      </c>
      <c r="F21" s="28" t="s">
        <v>21</v>
      </c>
      <c r="G21" s="28" t="s">
        <v>268</v>
      </c>
      <c r="H21" s="70">
        <v>9526</v>
      </c>
      <c r="I21" s="70">
        <v>7718</v>
      </c>
      <c r="J21" s="10">
        <f t="shared" si="1"/>
        <v>1808</v>
      </c>
      <c r="K21" s="30">
        <v>0</v>
      </c>
      <c r="L21" s="97">
        <f t="shared" si="0"/>
        <v>1808</v>
      </c>
    </row>
    <row r="22" spans="1:12" ht="14.25">
      <c r="A22" s="74">
        <v>18</v>
      </c>
      <c r="B22" s="5" t="s">
        <v>196</v>
      </c>
      <c r="C22" s="27">
        <v>5</v>
      </c>
      <c r="D22" s="27"/>
      <c r="E22" s="7" t="s">
        <v>10</v>
      </c>
      <c r="F22" s="132" t="s">
        <v>134</v>
      </c>
      <c r="G22" s="28" t="s">
        <v>268</v>
      </c>
      <c r="H22" s="70">
        <v>5979</v>
      </c>
      <c r="I22" s="70">
        <v>4950</v>
      </c>
      <c r="J22" s="10">
        <f t="shared" si="1"/>
        <v>1029</v>
      </c>
      <c r="K22" s="30">
        <v>11.183</v>
      </c>
      <c r="L22" s="97">
        <f t="shared" si="0"/>
        <v>1017.817</v>
      </c>
    </row>
    <row r="23" spans="1:12" ht="14.25">
      <c r="A23" s="73">
        <v>19</v>
      </c>
      <c r="B23" s="5" t="s">
        <v>196</v>
      </c>
      <c r="C23" s="27">
        <v>6</v>
      </c>
      <c r="D23" s="27"/>
      <c r="E23" s="7" t="s">
        <v>10</v>
      </c>
      <c r="F23" s="132" t="s">
        <v>197</v>
      </c>
      <c r="G23" s="28" t="s">
        <v>268</v>
      </c>
      <c r="H23" s="70">
        <v>22678</v>
      </c>
      <c r="I23" s="70">
        <v>18453</v>
      </c>
      <c r="J23" s="10">
        <f t="shared" si="1"/>
        <v>4225</v>
      </c>
      <c r="K23" s="30">
        <v>203.48</v>
      </c>
      <c r="L23" s="97">
        <f t="shared" si="0"/>
        <v>4021.52</v>
      </c>
    </row>
    <row r="24" spans="1:12" ht="14.25">
      <c r="A24" s="74">
        <v>20</v>
      </c>
      <c r="B24" s="5" t="s">
        <v>98</v>
      </c>
      <c r="C24" s="7">
        <v>153</v>
      </c>
      <c r="D24" s="7"/>
      <c r="E24" s="7" t="s">
        <v>10</v>
      </c>
      <c r="F24" s="8">
        <v>95931</v>
      </c>
      <c r="G24" s="28" t="s">
        <v>268</v>
      </c>
      <c r="H24" s="70">
        <v>16870</v>
      </c>
      <c r="I24" s="70">
        <v>13960</v>
      </c>
      <c r="J24" s="10">
        <f t="shared" si="1"/>
        <v>2910</v>
      </c>
      <c r="K24" s="30">
        <v>168.45</v>
      </c>
      <c r="L24" s="97">
        <f t="shared" si="0"/>
        <v>2741.55</v>
      </c>
    </row>
    <row r="25" spans="1:12" ht="14.25">
      <c r="A25" s="74">
        <v>21</v>
      </c>
      <c r="B25" s="5" t="s">
        <v>98</v>
      </c>
      <c r="C25" s="27">
        <v>131</v>
      </c>
      <c r="D25" s="27"/>
      <c r="E25" s="7" t="s">
        <v>10</v>
      </c>
      <c r="F25" s="28" t="s">
        <v>85</v>
      </c>
      <c r="G25" s="28" t="s">
        <v>268</v>
      </c>
      <c r="H25" s="70">
        <v>4248</v>
      </c>
      <c r="I25" s="70">
        <v>3436</v>
      </c>
      <c r="J25" s="10">
        <f t="shared" si="1"/>
        <v>812</v>
      </c>
      <c r="K25" s="30">
        <v>0</v>
      </c>
      <c r="L25" s="97">
        <f t="shared" si="0"/>
        <v>812</v>
      </c>
    </row>
    <row r="26" spans="1:12" ht="14.25">
      <c r="A26" s="73">
        <v>22</v>
      </c>
      <c r="B26" s="5" t="s">
        <v>98</v>
      </c>
      <c r="C26" s="27">
        <v>122</v>
      </c>
      <c r="D26" s="27"/>
      <c r="E26" s="7" t="s">
        <v>10</v>
      </c>
      <c r="F26" s="28" t="s">
        <v>87</v>
      </c>
      <c r="G26" s="28" t="s">
        <v>268</v>
      </c>
      <c r="H26" s="70">
        <v>14259</v>
      </c>
      <c r="I26" s="70">
        <v>11740</v>
      </c>
      <c r="J26" s="10">
        <f t="shared" si="1"/>
        <v>2519</v>
      </c>
      <c r="K26" s="30">
        <v>0</v>
      </c>
      <c r="L26" s="97">
        <f t="shared" si="0"/>
        <v>2519</v>
      </c>
    </row>
    <row r="27" spans="1:12" ht="14.25">
      <c r="A27" s="74">
        <v>23</v>
      </c>
      <c r="B27" s="5" t="s">
        <v>98</v>
      </c>
      <c r="C27" s="27">
        <v>120</v>
      </c>
      <c r="D27" s="27"/>
      <c r="E27" s="7" t="s">
        <v>10</v>
      </c>
      <c r="F27" s="132" t="s">
        <v>99</v>
      </c>
      <c r="G27" s="28" t="s">
        <v>268</v>
      </c>
      <c r="H27" s="70">
        <v>4423</v>
      </c>
      <c r="I27" s="70">
        <v>3568</v>
      </c>
      <c r="J27" s="10">
        <f t="shared" si="1"/>
        <v>855</v>
      </c>
      <c r="K27" s="30">
        <v>24.05</v>
      </c>
      <c r="L27" s="97">
        <f t="shared" si="0"/>
        <v>830.95</v>
      </c>
    </row>
    <row r="28" spans="1:12" ht="14.25">
      <c r="A28" s="74">
        <v>24</v>
      </c>
      <c r="B28" s="13" t="s">
        <v>102</v>
      </c>
      <c r="C28" s="27">
        <v>12</v>
      </c>
      <c r="D28" s="27"/>
      <c r="E28" s="7" t="s">
        <v>10</v>
      </c>
      <c r="F28" s="132" t="s">
        <v>103</v>
      </c>
      <c r="G28" s="28" t="s">
        <v>268</v>
      </c>
      <c r="H28" s="70">
        <v>13761</v>
      </c>
      <c r="I28" s="70">
        <v>11311</v>
      </c>
      <c r="J28" s="10">
        <f t="shared" si="1"/>
        <v>2450</v>
      </c>
      <c r="K28" s="30">
        <v>16</v>
      </c>
      <c r="L28" s="97">
        <f t="shared" si="0"/>
        <v>2434</v>
      </c>
    </row>
    <row r="29" spans="1:12" ht="14.25">
      <c r="A29" s="73">
        <v>25</v>
      </c>
      <c r="B29" s="5" t="s">
        <v>201</v>
      </c>
      <c r="C29" s="27">
        <v>49</v>
      </c>
      <c r="D29" s="27"/>
      <c r="E29" s="7" t="s">
        <v>10</v>
      </c>
      <c r="F29" s="132" t="s">
        <v>229</v>
      </c>
      <c r="G29" s="28" t="s">
        <v>268</v>
      </c>
      <c r="H29" s="70">
        <v>3971</v>
      </c>
      <c r="I29" s="70">
        <v>3286</v>
      </c>
      <c r="J29" s="10">
        <f t="shared" si="1"/>
        <v>685</v>
      </c>
      <c r="K29" s="30">
        <v>54.17</v>
      </c>
      <c r="L29" s="97">
        <f t="shared" si="0"/>
        <v>630.83</v>
      </c>
    </row>
    <row r="30" spans="1:12" ht="14.25">
      <c r="A30" s="74">
        <v>26</v>
      </c>
      <c r="B30" s="5" t="s">
        <v>201</v>
      </c>
      <c r="C30" s="27">
        <v>80</v>
      </c>
      <c r="D30" s="27"/>
      <c r="E30" s="7" t="s">
        <v>10</v>
      </c>
      <c r="F30" s="28" t="s">
        <v>44</v>
      </c>
      <c r="G30" s="28" t="s">
        <v>268</v>
      </c>
      <c r="H30" s="70">
        <v>4869</v>
      </c>
      <c r="I30" s="70">
        <v>3950</v>
      </c>
      <c r="J30" s="10">
        <f t="shared" si="1"/>
        <v>919</v>
      </c>
      <c r="K30" s="30">
        <v>22.521</v>
      </c>
      <c r="L30" s="97">
        <f t="shared" si="0"/>
        <v>896.479</v>
      </c>
    </row>
    <row r="31" spans="1:12" ht="14.25">
      <c r="A31" s="74">
        <v>27</v>
      </c>
      <c r="B31" s="5" t="s">
        <v>201</v>
      </c>
      <c r="C31" s="27" t="s">
        <v>230</v>
      </c>
      <c r="D31" s="27"/>
      <c r="E31" s="7" t="s">
        <v>10</v>
      </c>
      <c r="F31" s="28" t="s">
        <v>231</v>
      </c>
      <c r="G31" s="28" t="s">
        <v>268</v>
      </c>
      <c r="H31" s="70">
        <v>6459</v>
      </c>
      <c r="I31" s="70">
        <v>5313</v>
      </c>
      <c r="J31" s="10">
        <f t="shared" si="1"/>
        <v>1146</v>
      </c>
      <c r="K31" s="30">
        <v>53.344</v>
      </c>
      <c r="L31" s="97">
        <f t="shared" si="0"/>
        <v>1092.656</v>
      </c>
    </row>
    <row r="32" spans="1:12" ht="14.25">
      <c r="A32" s="73">
        <v>28</v>
      </c>
      <c r="B32" s="13" t="s">
        <v>91</v>
      </c>
      <c r="C32" s="27">
        <v>15</v>
      </c>
      <c r="D32" s="27"/>
      <c r="E32" s="7" t="s">
        <v>10</v>
      </c>
      <c r="F32" s="132" t="s">
        <v>92</v>
      </c>
      <c r="G32" s="28" t="s">
        <v>268</v>
      </c>
      <c r="H32" s="70">
        <v>8176</v>
      </c>
      <c r="I32" s="70">
        <v>6993</v>
      </c>
      <c r="J32" s="10">
        <f t="shared" si="1"/>
        <v>1183</v>
      </c>
      <c r="K32" s="30">
        <v>27.69</v>
      </c>
      <c r="L32" s="97">
        <f>J32-K32</f>
        <v>1155.31</v>
      </c>
    </row>
    <row r="33" spans="1:12" ht="14.25">
      <c r="A33" s="74">
        <v>29</v>
      </c>
      <c r="B33" s="13" t="s">
        <v>91</v>
      </c>
      <c r="C33" s="27">
        <v>17</v>
      </c>
      <c r="D33" s="27"/>
      <c r="E33" s="7" t="s">
        <v>10</v>
      </c>
      <c r="F33" s="132" t="s">
        <v>252</v>
      </c>
      <c r="G33" s="28" t="s">
        <v>268</v>
      </c>
      <c r="H33" s="70">
        <v>4635</v>
      </c>
      <c r="I33" s="70">
        <v>3271</v>
      </c>
      <c r="J33" s="10">
        <f t="shared" si="1"/>
        <v>1364</v>
      </c>
      <c r="K33" s="30">
        <v>40.167</v>
      </c>
      <c r="L33" s="97">
        <f>J33-K33</f>
        <v>1323.833</v>
      </c>
    </row>
    <row r="34" spans="1:12" ht="14.25">
      <c r="A34" s="74">
        <v>30</v>
      </c>
      <c r="B34" s="5" t="s">
        <v>190</v>
      </c>
      <c r="C34" s="27">
        <v>16</v>
      </c>
      <c r="D34" s="27"/>
      <c r="E34" s="7" t="s">
        <v>10</v>
      </c>
      <c r="F34" s="132" t="s">
        <v>191</v>
      </c>
      <c r="G34" s="28" t="s">
        <v>268</v>
      </c>
      <c r="H34" s="70">
        <v>7834</v>
      </c>
      <c r="I34" s="70">
        <v>6717</v>
      </c>
      <c r="J34" s="10">
        <f t="shared" si="1"/>
        <v>1117</v>
      </c>
      <c r="K34" s="30">
        <v>0</v>
      </c>
      <c r="L34" s="97">
        <f t="shared" si="0"/>
        <v>1117</v>
      </c>
    </row>
    <row r="35" spans="1:12" ht="14.25">
      <c r="A35" s="73">
        <v>31</v>
      </c>
      <c r="B35" s="5" t="s">
        <v>190</v>
      </c>
      <c r="C35" s="27" t="s">
        <v>192</v>
      </c>
      <c r="D35" s="27"/>
      <c r="E35" s="7" t="s">
        <v>10</v>
      </c>
      <c r="F35" s="132" t="s">
        <v>193</v>
      </c>
      <c r="G35" s="28" t="s">
        <v>268</v>
      </c>
      <c r="H35" s="70">
        <v>8224</v>
      </c>
      <c r="I35" s="70">
        <v>6952</v>
      </c>
      <c r="J35" s="10">
        <f t="shared" si="1"/>
        <v>1272</v>
      </c>
      <c r="K35" s="30">
        <v>0</v>
      </c>
      <c r="L35" s="97">
        <f t="shared" si="0"/>
        <v>1272</v>
      </c>
    </row>
    <row r="36" spans="1:12" ht="14.25">
      <c r="A36" s="74">
        <v>32</v>
      </c>
      <c r="B36" s="5" t="s">
        <v>190</v>
      </c>
      <c r="C36" s="27" t="s">
        <v>194</v>
      </c>
      <c r="D36" s="27"/>
      <c r="E36" s="7" t="s">
        <v>10</v>
      </c>
      <c r="F36" s="132" t="s">
        <v>195</v>
      </c>
      <c r="G36" s="28" t="s">
        <v>268</v>
      </c>
      <c r="H36" s="70">
        <v>7488</v>
      </c>
      <c r="I36" s="70">
        <v>6352</v>
      </c>
      <c r="J36" s="10">
        <f>H36-I36</f>
        <v>1136</v>
      </c>
      <c r="K36" s="30">
        <v>0</v>
      </c>
      <c r="L36" s="97">
        <f t="shared" si="0"/>
        <v>1136</v>
      </c>
    </row>
    <row r="37" spans="1:12" ht="14.25">
      <c r="A37" s="74">
        <v>33</v>
      </c>
      <c r="B37" s="5" t="s">
        <v>119</v>
      </c>
      <c r="C37" s="27">
        <v>62</v>
      </c>
      <c r="D37" s="27"/>
      <c r="E37" s="7" t="s">
        <v>10</v>
      </c>
      <c r="F37" s="28" t="s">
        <v>24</v>
      </c>
      <c r="G37" s="28" t="s">
        <v>268</v>
      </c>
      <c r="H37" s="70">
        <v>1282</v>
      </c>
      <c r="I37" s="70">
        <v>1084</v>
      </c>
      <c r="J37" s="10">
        <f t="shared" si="1"/>
        <v>198</v>
      </c>
      <c r="K37" s="30">
        <v>17.26</v>
      </c>
      <c r="L37" s="97">
        <f t="shared" si="0"/>
        <v>180.74</v>
      </c>
    </row>
    <row r="38" spans="1:12" ht="14.25">
      <c r="A38" s="73">
        <v>34</v>
      </c>
      <c r="B38" s="5" t="s">
        <v>119</v>
      </c>
      <c r="C38" s="27">
        <v>8</v>
      </c>
      <c r="D38" s="27"/>
      <c r="E38" s="7" t="s">
        <v>10</v>
      </c>
      <c r="F38" s="28" t="s">
        <v>84</v>
      </c>
      <c r="G38" s="28" t="s">
        <v>268</v>
      </c>
      <c r="H38" s="70">
        <v>12028</v>
      </c>
      <c r="I38" s="70">
        <v>10104</v>
      </c>
      <c r="J38" s="10">
        <f t="shared" si="1"/>
        <v>1924</v>
      </c>
      <c r="K38" s="30">
        <v>0</v>
      </c>
      <c r="L38" s="97">
        <f t="shared" si="0"/>
        <v>1924</v>
      </c>
    </row>
    <row r="39" spans="1:12" ht="14.25">
      <c r="A39" s="74">
        <v>35</v>
      </c>
      <c r="B39" s="5" t="s">
        <v>119</v>
      </c>
      <c r="C39" s="27">
        <v>6</v>
      </c>
      <c r="D39" s="27"/>
      <c r="E39" s="7" t="s">
        <v>10</v>
      </c>
      <c r="F39" s="132" t="s">
        <v>120</v>
      </c>
      <c r="G39" s="28" t="s">
        <v>268</v>
      </c>
      <c r="H39" s="70">
        <v>14914</v>
      </c>
      <c r="I39" s="70">
        <v>12435</v>
      </c>
      <c r="J39" s="10">
        <f t="shared" si="1"/>
        <v>2479</v>
      </c>
      <c r="K39" s="30">
        <v>0</v>
      </c>
      <c r="L39" s="97">
        <f t="shared" si="0"/>
        <v>2479</v>
      </c>
    </row>
    <row r="40" spans="1:12" ht="14.25">
      <c r="A40" s="74">
        <v>36</v>
      </c>
      <c r="B40" s="5" t="s">
        <v>119</v>
      </c>
      <c r="C40" s="27">
        <v>19</v>
      </c>
      <c r="D40" s="27"/>
      <c r="E40" s="7" t="s">
        <v>10</v>
      </c>
      <c r="F40" s="28" t="s">
        <v>82</v>
      </c>
      <c r="G40" s="28" t="s">
        <v>268</v>
      </c>
      <c r="H40" s="70">
        <v>5561</v>
      </c>
      <c r="I40" s="70">
        <v>4702</v>
      </c>
      <c r="J40" s="10">
        <f t="shared" si="1"/>
        <v>859</v>
      </c>
      <c r="K40" s="30">
        <v>0</v>
      </c>
      <c r="L40" s="97">
        <f t="shared" si="0"/>
        <v>859</v>
      </c>
    </row>
    <row r="41" spans="1:12" ht="14.25">
      <c r="A41" s="74">
        <v>37</v>
      </c>
      <c r="B41" s="5" t="s">
        <v>119</v>
      </c>
      <c r="C41" s="27">
        <v>24</v>
      </c>
      <c r="D41" s="27"/>
      <c r="E41" s="7" t="s">
        <v>10</v>
      </c>
      <c r="F41" s="132" t="s">
        <v>133</v>
      </c>
      <c r="G41" s="28" t="s">
        <v>268</v>
      </c>
      <c r="H41" s="70">
        <v>11172</v>
      </c>
      <c r="I41" s="70">
        <v>9051</v>
      </c>
      <c r="J41" s="10">
        <f t="shared" si="1"/>
        <v>2121</v>
      </c>
      <c r="K41" s="30">
        <v>10</v>
      </c>
      <c r="L41" s="97">
        <f t="shared" si="0"/>
        <v>2111</v>
      </c>
    </row>
    <row r="42" spans="1:12" ht="14.25">
      <c r="A42" s="74">
        <v>38</v>
      </c>
      <c r="B42" s="5" t="s">
        <v>119</v>
      </c>
      <c r="C42" s="27">
        <v>38</v>
      </c>
      <c r="D42" s="27"/>
      <c r="E42" s="7" t="s">
        <v>10</v>
      </c>
      <c r="F42" s="132" t="s">
        <v>269</v>
      </c>
      <c r="G42" s="28" t="s">
        <v>268</v>
      </c>
      <c r="H42" s="70">
        <v>769</v>
      </c>
      <c r="I42" s="70">
        <v>511.31</v>
      </c>
      <c r="J42" s="10">
        <f>H42-I42</f>
        <v>257.69</v>
      </c>
      <c r="K42" s="30">
        <v>46</v>
      </c>
      <c r="L42" s="97">
        <f t="shared" si="0"/>
        <v>211.69</v>
      </c>
    </row>
    <row r="43" spans="1:12" ht="14.25">
      <c r="A43" s="73">
        <v>39</v>
      </c>
      <c r="B43" s="5" t="s">
        <v>96</v>
      </c>
      <c r="C43" s="27">
        <v>70</v>
      </c>
      <c r="D43" s="27"/>
      <c r="E43" s="7" t="s">
        <v>10</v>
      </c>
      <c r="F43" s="28" t="s">
        <v>31</v>
      </c>
      <c r="G43" s="28" t="s">
        <v>268</v>
      </c>
      <c r="H43" s="70">
        <v>5339</v>
      </c>
      <c r="I43" s="70">
        <v>4431</v>
      </c>
      <c r="J43" s="10">
        <f t="shared" si="1"/>
        <v>908</v>
      </c>
      <c r="K43" s="30">
        <v>8.68</v>
      </c>
      <c r="L43" s="97">
        <f t="shared" si="0"/>
        <v>899.32</v>
      </c>
    </row>
    <row r="44" spans="1:12" ht="14.25">
      <c r="A44" s="74">
        <v>40</v>
      </c>
      <c r="B44" s="5" t="s">
        <v>96</v>
      </c>
      <c r="C44" s="27">
        <v>72</v>
      </c>
      <c r="D44" s="27"/>
      <c r="E44" s="7" t="s">
        <v>10</v>
      </c>
      <c r="F44" s="28" t="s">
        <v>32</v>
      </c>
      <c r="G44" s="28" t="s">
        <v>268</v>
      </c>
      <c r="H44" s="70">
        <v>4639</v>
      </c>
      <c r="I44" s="70">
        <v>3747</v>
      </c>
      <c r="J44" s="10">
        <f t="shared" si="1"/>
        <v>892</v>
      </c>
      <c r="K44" s="30">
        <v>9.178</v>
      </c>
      <c r="L44" s="97">
        <f t="shared" si="0"/>
        <v>882.822</v>
      </c>
    </row>
    <row r="45" spans="1:12" ht="14.25">
      <c r="A45" s="74">
        <v>41</v>
      </c>
      <c r="B45" s="5" t="s">
        <v>96</v>
      </c>
      <c r="C45" s="27">
        <v>35</v>
      </c>
      <c r="D45" s="27"/>
      <c r="E45" s="7" t="s">
        <v>10</v>
      </c>
      <c r="F45" s="28" t="s">
        <v>63</v>
      </c>
      <c r="G45" s="28" t="s">
        <v>268</v>
      </c>
      <c r="H45" s="70">
        <v>8472</v>
      </c>
      <c r="I45" s="70">
        <v>7185</v>
      </c>
      <c r="J45" s="10">
        <f t="shared" si="1"/>
        <v>1287</v>
      </c>
      <c r="K45" s="30">
        <v>0</v>
      </c>
      <c r="L45" s="97">
        <f t="shared" si="0"/>
        <v>1287</v>
      </c>
    </row>
    <row r="46" spans="1:12" ht="14.25">
      <c r="A46" s="74">
        <v>42</v>
      </c>
      <c r="B46" s="5" t="s">
        <v>96</v>
      </c>
      <c r="C46" s="27">
        <v>78</v>
      </c>
      <c r="D46" s="27"/>
      <c r="E46" s="7" t="s">
        <v>10</v>
      </c>
      <c r="F46" s="28" t="s">
        <v>70</v>
      </c>
      <c r="G46" s="28" t="s">
        <v>268</v>
      </c>
      <c r="H46" s="70">
        <v>3644</v>
      </c>
      <c r="I46" s="70">
        <v>3058</v>
      </c>
      <c r="J46" s="10">
        <f t="shared" si="1"/>
        <v>586</v>
      </c>
      <c r="K46" s="30">
        <v>0</v>
      </c>
      <c r="L46" s="97">
        <f t="shared" si="0"/>
        <v>586</v>
      </c>
    </row>
    <row r="47" spans="1:12" ht="14.25">
      <c r="A47" s="74">
        <v>43</v>
      </c>
      <c r="B47" s="5" t="s">
        <v>96</v>
      </c>
      <c r="C47" s="27">
        <v>11</v>
      </c>
      <c r="D47" s="27"/>
      <c r="E47" s="7" t="s">
        <v>10</v>
      </c>
      <c r="F47" s="132" t="s">
        <v>97</v>
      </c>
      <c r="G47" s="28" t="s">
        <v>268</v>
      </c>
      <c r="H47" s="70">
        <v>6613</v>
      </c>
      <c r="I47" s="70">
        <v>5526</v>
      </c>
      <c r="J47" s="10">
        <f t="shared" si="1"/>
        <v>1087</v>
      </c>
      <c r="K47" s="30">
        <v>0</v>
      </c>
      <c r="L47" s="97">
        <f t="shared" si="0"/>
        <v>1087</v>
      </c>
    </row>
    <row r="48" spans="1:12" ht="14.25">
      <c r="A48" s="73">
        <v>44</v>
      </c>
      <c r="B48" s="5" t="s">
        <v>96</v>
      </c>
      <c r="C48" s="27">
        <v>76</v>
      </c>
      <c r="D48" s="27"/>
      <c r="E48" s="7" t="s">
        <v>10</v>
      </c>
      <c r="F48" s="132" t="s">
        <v>104</v>
      </c>
      <c r="G48" s="28" t="s">
        <v>268</v>
      </c>
      <c r="H48" s="70">
        <v>2393</v>
      </c>
      <c r="I48" s="70">
        <v>2008</v>
      </c>
      <c r="J48" s="10">
        <f t="shared" si="1"/>
        <v>385</v>
      </c>
      <c r="K48" s="30">
        <v>0</v>
      </c>
      <c r="L48" s="97">
        <f t="shared" si="0"/>
        <v>385</v>
      </c>
    </row>
    <row r="49" spans="1:12" ht="14.25">
      <c r="A49" s="74">
        <v>45</v>
      </c>
      <c r="B49" s="5" t="s">
        <v>96</v>
      </c>
      <c r="C49" s="27">
        <v>64</v>
      </c>
      <c r="D49" s="27"/>
      <c r="E49" s="7" t="s">
        <v>10</v>
      </c>
      <c r="F49" s="132" t="s">
        <v>138</v>
      </c>
      <c r="G49" s="28" t="s">
        <v>268</v>
      </c>
      <c r="H49" s="70">
        <v>7789</v>
      </c>
      <c r="I49" s="70">
        <v>5689</v>
      </c>
      <c r="J49" s="10">
        <f t="shared" si="1"/>
        <v>2100</v>
      </c>
      <c r="K49" s="30">
        <v>0</v>
      </c>
      <c r="L49" s="97">
        <f t="shared" si="0"/>
        <v>2100</v>
      </c>
    </row>
    <row r="50" spans="1:12" ht="14.25">
      <c r="A50" s="74">
        <v>46</v>
      </c>
      <c r="B50" s="5" t="s">
        <v>96</v>
      </c>
      <c r="C50" s="27">
        <v>21</v>
      </c>
      <c r="D50" s="27"/>
      <c r="E50" s="7" t="s">
        <v>10</v>
      </c>
      <c r="F50" s="132" t="s">
        <v>143</v>
      </c>
      <c r="G50" s="28" t="s">
        <v>268</v>
      </c>
      <c r="H50" s="70">
        <v>2938</v>
      </c>
      <c r="I50" s="70">
        <v>2449</v>
      </c>
      <c r="J50" s="10">
        <f t="shared" si="1"/>
        <v>489</v>
      </c>
      <c r="K50" s="30">
        <v>21</v>
      </c>
      <c r="L50" s="97">
        <f t="shared" si="0"/>
        <v>468</v>
      </c>
    </row>
    <row r="51" spans="1:12" ht="14.25">
      <c r="A51" s="74">
        <v>47</v>
      </c>
      <c r="B51" s="5" t="s">
        <v>96</v>
      </c>
      <c r="C51" s="27">
        <v>6</v>
      </c>
      <c r="D51" s="27"/>
      <c r="E51" s="7" t="s">
        <v>10</v>
      </c>
      <c r="F51" s="132" t="s">
        <v>148</v>
      </c>
      <c r="G51" s="28" t="s">
        <v>268</v>
      </c>
      <c r="H51" s="70">
        <v>3607</v>
      </c>
      <c r="I51" s="70">
        <v>2919</v>
      </c>
      <c r="J51" s="10">
        <f t="shared" si="1"/>
        <v>688</v>
      </c>
      <c r="K51" s="30">
        <v>0</v>
      </c>
      <c r="L51" s="97">
        <f t="shared" si="0"/>
        <v>688</v>
      </c>
    </row>
    <row r="52" spans="1:12" ht="14.25">
      <c r="A52" s="74">
        <v>48</v>
      </c>
      <c r="B52" s="5" t="s">
        <v>96</v>
      </c>
      <c r="C52" s="27">
        <v>62</v>
      </c>
      <c r="D52" s="27"/>
      <c r="E52" s="7" t="s">
        <v>10</v>
      </c>
      <c r="F52" s="132" t="s">
        <v>153</v>
      </c>
      <c r="G52" s="28" t="s">
        <v>268</v>
      </c>
      <c r="H52" s="70">
        <v>13699</v>
      </c>
      <c r="I52" s="70">
        <v>11383</v>
      </c>
      <c r="J52" s="10">
        <f t="shared" si="1"/>
        <v>2316</v>
      </c>
      <c r="K52" s="30">
        <v>0</v>
      </c>
      <c r="L52" s="97">
        <f t="shared" si="0"/>
        <v>2316</v>
      </c>
    </row>
    <row r="53" spans="1:12" ht="14.25">
      <c r="A53" s="73">
        <v>49</v>
      </c>
      <c r="B53" s="5" t="s">
        <v>96</v>
      </c>
      <c r="C53" s="27">
        <v>45</v>
      </c>
      <c r="D53" s="27"/>
      <c r="E53" s="7" t="s">
        <v>10</v>
      </c>
      <c r="F53" s="132" t="s">
        <v>179</v>
      </c>
      <c r="G53" s="28" t="s">
        <v>268</v>
      </c>
      <c r="H53" s="70">
        <v>9916</v>
      </c>
      <c r="I53" s="70">
        <v>8398</v>
      </c>
      <c r="J53" s="10">
        <f t="shared" si="1"/>
        <v>1518</v>
      </c>
      <c r="K53" s="30">
        <v>13</v>
      </c>
      <c r="L53" s="97">
        <f t="shared" si="0"/>
        <v>1505</v>
      </c>
    </row>
    <row r="54" spans="1:12" ht="14.25">
      <c r="A54" s="74">
        <v>50</v>
      </c>
      <c r="B54" s="5" t="s">
        <v>96</v>
      </c>
      <c r="C54" s="27" t="s">
        <v>244</v>
      </c>
      <c r="D54" s="27"/>
      <c r="E54" s="7" t="s">
        <v>10</v>
      </c>
      <c r="F54" s="132" t="s">
        <v>245</v>
      </c>
      <c r="G54" s="28" t="s">
        <v>268</v>
      </c>
      <c r="H54" s="70">
        <v>4724</v>
      </c>
      <c r="I54" s="70">
        <v>3576</v>
      </c>
      <c r="J54" s="10">
        <f>H54-I54-J51</f>
        <v>460</v>
      </c>
      <c r="K54" s="30">
        <v>1</v>
      </c>
      <c r="L54" s="97">
        <f t="shared" si="0"/>
        <v>459</v>
      </c>
    </row>
    <row r="55" spans="1:12" ht="14.25">
      <c r="A55" s="74">
        <v>51</v>
      </c>
      <c r="B55" s="5" t="s">
        <v>202</v>
      </c>
      <c r="C55" s="27">
        <v>3</v>
      </c>
      <c r="D55" s="27"/>
      <c r="E55" s="7" t="s">
        <v>10</v>
      </c>
      <c r="F55" s="132" t="s">
        <v>147</v>
      </c>
      <c r="G55" s="28" t="s">
        <v>268</v>
      </c>
      <c r="H55" s="70">
        <v>13489</v>
      </c>
      <c r="I55" s="70">
        <v>11402</v>
      </c>
      <c r="J55" s="10">
        <f t="shared" si="1"/>
        <v>2087</v>
      </c>
      <c r="K55" s="30">
        <v>0</v>
      </c>
      <c r="L55" s="97">
        <f t="shared" si="0"/>
        <v>2087</v>
      </c>
    </row>
    <row r="56" spans="1:12" ht="14.25">
      <c r="A56" s="74">
        <v>52</v>
      </c>
      <c r="B56" s="5" t="s">
        <v>187</v>
      </c>
      <c r="C56" s="7">
        <v>66</v>
      </c>
      <c r="D56" s="7"/>
      <c r="E56" s="7" t="s">
        <v>10</v>
      </c>
      <c r="F56" s="8">
        <v>320347</v>
      </c>
      <c r="G56" s="28" t="s">
        <v>268</v>
      </c>
      <c r="H56" s="70">
        <v>2147</v>
      </c>
      <c r="I56" s="70">
        <v>1832</v>
      </c>
      <c r="J56" s="10">
        <f t="shared" si="1"/>
        <v>315</v>
      </c>
      <c r="K56" s="30">
        <v>13</v>
      </c>
      <c r="L56" s="97">
        <f t="shared" si="0"/>
        <v>302</v>
      </c>
    </row>
    <row r="57" spans="1:12" ht="14.25">
      <c r="A57" s="74">
        <v>53</v>
      </c>
      <c r="B57" s="5" t="s">
        <v>187</v>
      </c>
      <c r="C57" s="27">
        <v>55</v>
      </c>
      <c r="D57" s="27"/>
      <c r="E57" s="7" t="s">
        <v>10</v>
      </c>
      <c r="F57" s="132" t="s">
        <v>140</v>
      </c>
      <c r="G57" s="28" t="s">
        <v>268</v>
      </c>
      <c r="H57" s="70">
        <v>2515</v>
      </c>
      <c r="I57" s="70">
        <v>2006</v>
      </c>
      <c r="J57" s="10">
        <f t="shared" si="1"/>
        <v>509</v>
      </c>
      <c r="K57" s="30">
        <v>51.77</v>
      </c>
      <c r="L57" s="97">
        <f t="shared" si="0"/>
        <v>457.23</v>
      </c>
    </row>
    <row r="58" spans="1:12" ht="14.25">
      <c r="A58" s="73">
        <v>54</v>
      </c>
      <c r="B58" s="5" t="s">
        <v>187</v>
      </c>
      <c r="C58" s="27">
        <v>59</v>
      </c>
      <c r="D58" s="27"/>
      <c r="E58" s="7" t="s">
        <v>10</v>
      </c>
      <c r="F58" s="28" t="s">
        <v>35</v>
      </c>
      <c r="G58" s="28" t="s">
        <v>268</v>
      </c>
      <c r="H58" s="70">
        <v>5353</v>
      </c>
      <c r="I58" s="70">
        <v>4425</v>
      </c>
      <c r="J58" s="10">
        <f t="shared" si="1"/>
        <v>928</v>
      </c>
      <c r="K58" s="30">
        <v>22.26</v>
      </c>
      <c r="L58" s="97">
        <f t="shared" si="0"/>
        <v>905.74</v>
      </c>
    </row>
    <row r="59" spans="1:12" ht="14.25">
      <c r="A59" s="74">
        <v>55</v>
      </c>
      <c r="B59" s="5" t="s">
        <v>187</v>
      </c>
      <c r="C59" s="27">
        <v>32</v>
      </c>
      <c r="D59" s="27"/>
      <c r="E59" s="7" t="s">
        <v>10</v>
      </c>
      <c r="F59" s="28" t="s">
        <v>60</v>
      </c>
      <c r="G59" s="28" t="s">
        <v>268</v>
      </c>
      <c r="H59" s="70">
        <v>16192</v>
      </c>
      <c r="I59" s="70">
        <v>13235</v>
      </c>
      <c r="J59" s="10">
        <f t="shared" si="1"/>
        <v>2957</v>
      </c>
      <c r="K59" s="30">
        <v>8</v>
      </c>
      <c r="L59" s="97">
        <f t="shared" si="0"/>
        <v>2949</v>
      </c>
    </row>
    <row r="60" spans="1:12" ht="14.25">
      <c r="A60" s="74">
        <v>56</v>
      </c>
      <c r="B60" s="5" t="s">
        <v>187</v>
      </c>
      <c r="C60" s="27">
        <v>30</v>
      </c>
      <c r="D60" s="27"/>
      <c r="E60" s="7" t="s">
        <v>10</v>
      </c>
      <c r="F60" s="28" t="s">
        <v>83</v>
      </c>
      <c r="G60" s="28" t="s">
        <v>268</v>
      </c>
      <c r="H60" s="70">
        <v>8552</v>
      </c>
      <c r="I60" s="70">
        <v>7062</v>
      </c>
      <c r="J60" s="10">
        <f t="shared" si="1"/>
        <v>1490</v>
      </c>
      <c r="K60" s="30">
        <v>0</v>
      </c>
      <c r="L60" s="97">
        <f t="shared" si="0"/>
        <v>1490</v>
      </c>
    </row>
    <row r="61" spans="1:12" ht="14.25">
      <c r="A61" s="74">
        <v>57</v>
      </c>
      <c r="B61" s="5" t="s">
        <v>187</v>
      </c>
      <c r="C61" s="27" t="s">
        <v>188</v>
      </c>
      <c r="D61" s="27"/>
      <c r="E61" s="7" t="s">
        <v>10</v>
      </c>
      <c r="F61" s="132" t="s">
        <v>189</v>
      </c>
      <c r="G61" s="28" t="s">
        <v>268</v>
      </c>
      <c r="H61" s="70">
        <v>1989</v>
      </c>
      <c r="I61" s="70">
        <v>1686</v>
      </c>
      <c r="J61" s="10">
        <f t="shared" si="1"/>
        <v>303</v>
      </c>
      <c r="K61" s="30">
        <v>3</v>
      </c>
      <c r="L61" s="97">
        <f t="shared" si="0"/>
        <v>300</v>
      </c>
    </row>
    <row r="62" spans="1:12" ht="14.25">
      <c r="A62" s="74">
        <v>58</v>
      </c>
      <c r="B62" s="5" t="s">
        <v>187</v>
      </c>
      <c r="C62" s="27">
        <v>8</v>
      </c>
      <c r="D62" s="27"/>
      <c r="E62" s="7" t="s">
        <v>10</v>
      </c>
      <c r="F62" s="132" t="s">
        <v>246</v>
      </c>
      <c r="G62" s="28" t="s">
        <v>268</v>
      </c>
      <c r="H62" s="368" t="s">
        <v>228</v>
      </c>
      <c r="I62" s="368"/>
      <c r="J62" s="10"/>
      <c r="K62" s="30"/>
      <c r="L62" s="97"/>
    </row>
    <row r="63" spans="1:12" ht="14.25" hidden="1">
      <c r="A63" s="73"/>
      <c r="B63" s="5" t="s">
        <v>187</v>
      </c>
      <c r="C63" s="27">
        <v>8</v>
      </c>
      <c r="D63" s="27"/>
      <c r="E63" s="7"/>
      <c r="F63" s="132"/>
      <c r="G63" s="28"/>
      <c r="H63" s="7">
        <v>9885</v>
      </c>
      <c r="I63" s="7">
        <v>8279</v>
      </c>
      <c r="J63" s="129">
        <f>H63-I63</f>
        <v>1606</v>
      </c>
      <c r="K63" s="134">
        <v>192.78</v>
      </c>
      <c r="L63" s="130">
        <f>J63-K63</f>
        <v>1413.22</v>
      </c>
    </row>
    <row r="64" spans="1:12" ht="14.25">
      <c r="A64" s="73">
        <v>59</v>
      </c>
      <c r="B64" s="5" t="s">
        <v>203</v>
      </c>
      <c r="C64" s="27">
        <v>34</v>
      </c>
      <c r="D64" s="27"/>
      <c r="E64" s="7" t="s">
        <v>10</v>
      </c>
      <c r="F64" s="28" t="s">
        <v>28</v>
      </c>
      <c r="G64" s="28" t="s">
        <v>268</v>
      </c>
      <c r="H64" s="70">
        <v>3963</v>
      </c>
      <c r="I64" s="70">
        <v>3261</v>
      </c>
      <c r="J64" s="10">
        <f t="shared" si="1"/>
        <v>702</v>
      </c>
      <c r="K64" s="30">
        <v>5.87</v>
      </c>
      <c r="L64" s="97">
        <f t="shared" si="0"/>
        <v>696.13</v>
      </c>
    </row>
    <row r="65" spans="1:12" ht="14.25">
      <c r="A65" s="74">
        <v>60</v>
      </c>
      <c r="B65" s="5" t="s">
        <v>203</v>
      </c>
      <c r="C65" s="27" t="s">
        <v>38</v>
      </c>
      <c r="D65" s="27"/>
      <c r="E65" s="7" t="s">
        <v>10</v>
      </c>
      <c r="F65" s="28" t="s">
        <v>39</v>
      </c>
      <c r="G65" s="28" t="s">
        <v>268</v>
      </c>
      <c r="H65" s="70">
        <v>1730</v>
      </c>
      <c r="I65" s="70">
        <v>1455</v>
      </c>
      <c r="J65" s="10">
        <f t="shared" si="1"/>
        <v>275</v>
      </c>
      <c r="K65" s="30">
        <v>0</v>
      </c>
      <c r="L65" s="97">
        <f t="shared" si="0"/>
        <v>275</v>
      </c>
    </row>
    <row r="66" spans="1:12" ht="14.25">
      <c r="A66" s="74">
        <v>61</v>
      </c>
      <c r="B66" s="5" t="s">
        <v>128</v>
      </c>
      <c r="C66" s="27">
        <v>76</v>
      </c>
      <c r="D66" s="27"/>
      <c r="E66" s="7" t="s">
        <v>10</v>
      </c>
      <c r="F66" s="28" t="s">
        <v>20</v>
      </c>
      <c r="G66" s="28" t="s">
        <v>268</v>
      </c>
      <c r="H66" s="369" t="s">
        <v>228</v>
      </c>
      <c r="I66" s="371"/>
      <c r="J66" s="101" t="s">
        <v>253</v>
      </c>
      <c r="K66" s="102"/>
      <c r="L66" s="97"/>
    </row>
    <row r="67" spans="1:12" ht="14.25">
      <c r="A67" s="74">
        <v>62</v>
      </c>
      <c r="B67" s="5" t="s">
        <v>128</v>
      </c>
      <c r="C67" s="27">
        <v>5</v>
      </c>
      <c r="D67" s="27"/>
      <c r="E67" s="7" t="s">
        <v>10</v>
      </c>
      <c r="F67" s="28" t="s">
        <v>27</v>
      </c>
      <c r="G67" s="28" t="s">
        <v>268</v>
      </c>
      <c r="H67" s="70">
        <v>7605</v>
      </c>
      <c r="I67" s="70">
        <v>6264</v>
      </c>
      <c r="J67" s="10">
        <f>H67-I67</f>
        <v>1341</v>
      </c>
      <c r="K67" s="30">
        <v>110.75</v>
      </c>
      <c r="L67" s="97">
        <f t="shared" si="0"/>
        <v>1230.25</v>
      </c>
    </row>
    <row r="68" spans="1:12" ht="14.25">
      <c r="A68" s="74">
        <v>63</v>
      </c>
      <c r="B68" s="5" t="s">
        <v>128</v>
      </c>
      <c r="C68" s="6">
        <v>10</v>
      </c>
      <c r="D68" s="6"/>
      <c r="E68" s="7" t="s">
        <v>10</v>
      </c>
      <c r="F68" s="133" t="s">
        <v>211</v>
      </c>
      <c r="G68" s="28" t="s">
        <v>268</v>
      </c>
      <c r="H68" s="70">
        <v>19631</v>
      </c>
      <c r="I68" s="70">
        <v>16540</v>
      </c>
      <c r="J68" s="10">
        <f>H68-I68</f>
        <v>3091</v>
      </c>
      <c r="K68" s="12">
        <v>15</v>
      </c>
      <c r="L68" s="97">
        <f t="shared" si="0"/>
        <v>3076</v>
      </c>
    </row>
    <row r="69" spans="1:12" ht="14.25">
      <c r="A69" s="73">
        <v>64</v>
      </c>
      <c r="B69" s="5" t="s">
        <v>128</v>
      </c>
      <c r="C69" s="27">
        <v>38</v>
      </c>
      <c r="D69" s="27"/>
      <c r="E69" s="7" t="s">
        <v>10</v>
      </c>
      <c r="F69" s="28" t="s">
        <v>67</v>
      </c>
      <c r="G69" s="28" t="s">
        <v>268</v>
      </c>
      <c r="H69" s="70">
        <v>1493</v>
      </c>
      <c r="I69" s="70">
        <v>1237</v>
      </c>
      <c r="J69" s="10">
        <f>H69-I69</f>
        <v>256</v>
      </c>
      <c r="K69" s="30">
        <v>6.52</v>
      </c>
      <c r="L69" s="97">
        <f t="shared" si="0"/>
        <v>249.48</v>
      </c>
    </row>
    <row r="70" spans="1:12" ht="14.25">
      <c r="A70" s="74">
        <v>65</v>
      </c>
      <c r="B70" s="5" t="s">
        <v>128</v>
      </c>
      <c r="C70" s="27">
        <v>50</v>
      </c>
      <c r="D70" s="27"/>
      <c r="E70" s="7" t="s">
        <v>10</v>
      </c>
      <c r="F70" s="28" t="s">
        <v>66</v>
      </c>
      <c r="G70" s="28" t="s">
        <v>268</v>
      </c>
      <c r="H70" s="368" t="s">
        <v>227</v>
      </c>
      <c r="I70" s="368"/>
      <c r="J70" s="10"/>
      <c r="K70" s="30"/>
      <c r="L70" s="97"/>
    </row>
    <row r="71" spans="1:12" ht="14.25">
      <c r="A71" s="74">
        <v>66</v>
      </c>
      <c r="B71" s="5" t="s">
        <v>128</v>
      </c>
      <c r="C71" s="27">
        <v>71</v>
      </c>
      <c r="D71" s="27"/>
      <c r="E71" s="7" t="s">
        <v>10</v>
      </c>
      <c r="F71" s="28" t="s">
        <v>217</v>
      </c>
      <c r="G71" s="28" t="s">
        <v>268</v>
      </c>
      <c r="H71" s="70">
        <v>2839</v>
      </c>
      <c r="I71" s="70">
        <v>2342</v>
      </c>
      <c r="J71" s="10">
        <f>H71-I71</f>
        <v>497</v>
      </c>
      <c r="K71" s="30">
        <v>146</v>
      </c>
      <c r="L71" s="97">
        <f>J71-K71</f>
        <v>351</v>
      </c>
    </row>
    <row r="72" spans="1:12" ht="14.25">
      <c r="A72" s="74">
        <v>67</v>
      </c>
      <c r="B72" s="5" t="s">
        <v>128</v>
      </c>
      <c r="C72" s="27">
        <v>83</v>
      </c>
      <c r="D72" s="27"/>
      <c r="E72" s="7" t="s">
        <v>10</v>
      </c>
      <c r="F72" s="132" t="s">
        <v>129</v>
      </c>
      <c r="G72" s="28" t="s">
        <v>268</v>
      </c>
      <c r="H72" s="70">
        <v>3931</v>
      </c>
      <c r="I72" s="70">
        <v>3233</v>
      </c>
      <c r="J72" s="10">
        <f aca="true" t="shared" si="2" ref="J72:J80">H72-I72</f>
        <v>698</v>
      </c>
      <c r="K72" s="30">
        <v>14</v>
      </c>
      <c r="L72" s="97">
        <f aca="true" t="shared" si="3" ref="L72:L80">J72-K72</f>
        <v>684</v>
      </c>
    </row>
    <row r="73" spans="1:12" ht="14.25">
      <c r="A73" s="74">
        <v>68</v>
      </c>
      <c r="B73" s="5" t="s">
        <v>128</v>
      </c>
      <c r="C73" s="27">
        <v>90</v>
      </c>
      <c r="D73" s="27"/>
      <c r="E73" s="7" t="s">
        <v>10</v>
      </c>
      <c r="F73" s="132" t="s">
        <v>137</v>
      </c>
      <c r="G73" s="28" t="s">
        <v>268</v>
      </c>
      <c r="H73" s="70">
        <v>2784</v>
      </c>
      <c r="I73" s="70">
        <v>2265</v>
      </c>
      <c r="J73" s="10">
        <f t="shared" si="2"/>
        <v>519</v>
      </c>
      <c r="K73" s="30">
        <v>54.86</v>
      </c>
      <c r="L73" s="97">
        <f t="shared" si="3"/>
        <v>464.14</v>
      </c>
    </row>
    <row r="74" spans="1:12" ht="14.25">
      <c r="A74" s="73">
        <v>69</v>
      </c>
      <c r="B74" s="5" t="s">
        <v>128</v>
      </c>
      <c r="C74" s="27">
        <v>12</v>
      </c>
      <c r="D74" s="27"/>
      <c r="E74" s="7" t="s">
        <v>10</v>
      </c>
      <c r="F74" s="132" t="s">
        <v>174</v>
      </c>
      <c r="G74" s="28" t="s">
        <v>268</v>
      </c>
      <c r="H74" s="70">
        <v>21297</v>
      </c>
      <c r="I74" s="70">
        <v>17427</v>
      </c>
      <c r="J74" s="10">
        <f t="shared" si="2"/>
        <v>3870</v>
      </c>
      <c r="K74" s="30">
        <v>0</v>
      </c>
      <c r="L74" s="97">
        <f t="shared" si="3"/>
        <v>3870</v>
      </c>
    </row>
    <row r="75" spans="1:12" ht="14.25">
      <c r="A75" s="74">
        <v>70</v>
      </c>
      <c r="B75" s="5" t="s">
        <v>128</v>
      </c>
      <c r="C75" s="27">
        <v>96</v>
      </c>
      <c r="D75" s="27"/>
      <c r="E75" s="7" t="s">
        <v>10</v>
      </c>
      <c r="F75" s="132" t="s">
        <v>181</v>
      </c>
      <c r="G75" s="28" t="s">
        <v>268</v>
      </c>
      <c r="H75" s="70">
        <v>2606</v>
      </c>
      <c r="I75" s="70">
        <v>2141</v>
      </c>
      <c r="J75" s="10">
        <f t="shared" si="2"/>
        <v>465</v>
      </c>
      <c r="K75" s="30">
        <v>56</v>
      </c>
      <c r="L75" s="97">
        <f t="shared" si="3"/>
        <v>409</v>
      </c>
    </row>
    <row r="76" spans="1:12" ht="15" customHeight="1">
      <c r="A76" s="74">
        <v>71</v>
      </c>
      <c r="B76" s="5" t="s">
        <v>171</v>
      </c>
      <c r="C76" s="27">
        <v>78</v>
      </c>
      <c r="D76" s="27"/>
      <c r="E76" s="7" t="s">
        <v>10</v>
      </c>
      <c r="F76" s="132" t="s">
        <v>165</v>
      </c>
      <c r="G76" s="28" t="s">
        <v>268</v>
      </c>
      <c r="H76" s="70">
        <v>5598</v>
      </c>
      <c r="I76" s="70">
        <v>4688</v>
      </c>
      <c r="J76" s="10">
        <f t="shared" si="2"/>
        <v>910</v>
      </c>
      <c r="K76" s="30">
        <v>16.763</v>
      </c>
      <c r="L76" s="97">
        <f t="shared" si="3"/>
        <v>893.237</v>
      </c>
    </row>
    <row r="77" spans="1:12" ht="14.25">
      <c r="A77" s="74">
        <v>72</v>
      </c>
      <c r="B77" s="5" t="s">
        <v>171</v>
      </c>
      <c r="C77" s="27">
        <v>82</v>
      </c>
      <c r="D77" s="27"/>
      <c r="E77" s="7" t="s">
        <v>10</v>
      </c>
      <c r="F77" s="132" t="s">
        <v>166</v>
      </c>
      <c r="G77" s="28" t="s">
        <v>268</v>
      </c>
      <c r="H77" s="70">
        <v>6892</v>
      </c>
      <c r="I77" s="70">
        <v>5701</v>
      </c>
      <c r="J77" s="10">
        <f t="shared" si="2"/>
        <v>1191</v>
      </c>
      <c r="K77" s="30">
        <v>90.902</v>
      </c>
      <c r="L77" s="97">
        <f t="shared" si="3"/>
        <v>1100.098</v>
      </c>
    </row>
    <row r="78" spans="1:12" ht="14.25">
      <c r="A78" s="74">
        <v>73</v>
      </c>
      <c r="B78" s="5" t="s">
        <v>171</v>
      </c>
      <c r="C78" s="27">
        <v>88</v>
      </c>
      <c r="D78" s="27"/>
      <c r="E78" s="7" t="s">
        <v>10</v>
      </c>
      <c r="F78" s="132" t="s">
        <v>167</v>
      </c>
      <c r="G78" s="28" t="s">
        <v>268</v>
      </c>
      <c r="H78" s="70">
        <v>5638</v>
      </c>
      <c r="I78" s="70">
        <v>4414</v>
      </c>
      <c r="J78" s="10">
        <f t="shared" si="2"/>
        <v>1224</v>
      </c>
      <c r="K78" s="30">
        <v>178</v>
      </c>
      <c r="L78" s="97">
        <f t="shared" si="3"/>
        <v>1046</v>
      </c>
    </row>
    <row r="79" spans="1:12" ht="14.25">
      <c r="A79" s="73">
        <v>74</v>
      </c>
      <c r="B79" s="5" t="s">
        <v>171</v>
      </c>
      <c r="C79" s="27">
        <v>49</v>
      </c>
      <c r="D79" s="27"/>
      <c r="E79" s="7" t="s">
        <v>10</v>
      </c>
      <c r="F79" s="132" t="s">
        <v>185</v>
      </c>
      <c r="G79" s="28" t="s">
        <v>268</v>
      </c>
      <c r="H79" s="70">
        <v>2096</v>
      </c>
      <c r="I79" s="70">
        <v>1735</v>
      </c>
      <c r="J79" s="10">
        <f t="shared" si="2"/>
        <v>361</v>
      </c>
      <c r="K79" s="30">
        <v>22.91</v>
      </c>
      <c r="L79" s="97">
        <f t="shared" si="3"/>
        <v>338.09</v>
      </c>
    </row>
    <row r="80" spans="1:12" ht="14.25">
      <c r="A80" s="74">
        <v>75</v>
      </c>
      <c r="B80" s="5" t="s">
        <v>171</v>
      </c>
      <c r="C80" s="27">
        <v>61</v>
      </c>
      <c r="D80" s="27"/>
      <c r="E80" s="7" t="s">
        <v>10</v>
      </c>
      <c r="F80" s="28" t="s">
        <v>86</v>
      </c>
      <c r="G80" s="28" t="s">
        <v>268</v>
      </c>
      <c r="H80" s="70">
        <v>5290</v>
      </c>
      <c r="I80" s="70">
        <v>4426</v>
      </c>
      <c r="J80" s="10">
        <f t="shared" si="2"/>
        <v>864</v>
      </c>
      <c r="K80" s="30">
        <v>92</v>
      </c>
      <c r="L80" s="97">
        <f t="shared" si="3"/>
        <v>772</v>
      </c>
    </row>
    <row r="81" spans="1:12" ht="14.25">
      <c r="A81" s="74">
        <v>76</v>
      </c>
      <c r="B81" s="5" t="s">
        <v>112</v>
      </c>
      <c r="C81" s="27" t="s">
        <v>74</v>
      </c>
      <c r="D81" s="27"/>
      <c r="E81" s="7" t="s">
        <v>10</v>
      </c>
      <c r="F81" s="28" t="s">
        <v>75</v>
      </c>
      <c r="G81" s="28" t="s">
        <v>268</v>
      </c>
      <c r="H81" s="368" t="s">
        <v>228</v>
      </c>
      <c r="I81" s="368"/>
      <c r="J81" s="10"/>
      <c r="K81" s="30"/>
      <c r="L81" s="97"/>
    </row>
    <row r="82" spans="1:12" ht="14.25">
      <c r="A82" s="74">
        <v>77</v>
      </c>
      <c r="B82" s="5" t="s">
        <v>112</v>
      </c>
      <c r="C82" s="27" t="s">
        <v>76</v>
      </c>
      <c r="D82" s="27"/>
      <c r="E82" s="7" t="s">
        <v>10</v>
      </c>
      <c r="F82" s="28" t="s">
        <v>77</v>
      </c>
      <c r="G82" s="28" t="s">
        <v>268</v>
      </c>
      <c r="H82" s="70">
        <v>10964</v>
      </c>
      <c r="I82" s="70">
        <v>8677</v>
      </c>
      <c r="J82" s="10">
        <f>H82-I82</f>
        <v>2287</v>
      </c>
      <c r="K82" s="30">
        <v>0</v>
      </c>
      <c r="L82" s="97">
        <f>J82-K82</f>
        <v>2287</v>
      </c>
    </row>
    <row r="83" spans="1:12" ht="14.25">
      <c r="A83" s="103" t="s">
        <v>254</v>
      </c>
      <c r="B83" s="5" t="s">
        <v>112</v>
      </c>
      <c r="C83" s="27">
        <v>63</v>
      </c>
      <c r="D83" s="27"/>
      <c r="E83" s="7" t="s">
        <v>10</v>
      </c>
      <c r="F83" s="132" t="s">
        <v>113</v>
      </c>
      <c r="G83" s="28" t="s">
        <v>268</v>
      </c>
      <c r="H83" s="7">
        <v>3878</v>
      </c>
      <c r="I83" s="7">
        <v>3227</v>
      </c>
      <c r="J83" s="10">
        <f>H83-I83</f>
        <v>651</v>
      </c>
      <c r="K83" s="30">
        <v>90</v>
      </c>
      <c r="L83" s="97">
        <f>J83-K83</f>
        <v>561</v>
      </c>
    </row>
    <row r="84" spans="1:12" ht="15" thickBot="1">
      <c r="A84" s="104" t="s">
        <v>255</v>
      </c>
      <c r="B84" s="105" t="s">
        <v>112</v>
      </c>
      <c r="C84" s="106">
        <v>63</v>
      </c>
      <c r="D84" s="106"/>
      <c r="E84" s="71" t="s">
        <v>10</v>
      </c>
      <c r="F84" s="135" t="s">
        <v>256</v>
      </c>
      <c r="G84" s="28" t="s">
        <v>268</v>
      </c>
      <c r="H84" s="71">
        <v>2606</v>
      </c>
      <c r="I84" s="71">
        <v>1349</v>
      </c>
      <c r="J84" s="14">
        <f>H84-I84</f>
        <v>1257</v>
      </c>
      <c r="K84" s="109">
        <v>0</v>
      </c>
      <c r="L84" s="96">
        <f>J84-K84</f>
        <v>1257</v>
      </c>
    </row>
    <row r="85" spans="1:12" ht="15.75" thickBot="1">
      <c r="A85" s="110">
        <v>78</v>
      </c>
      <c r="B85" s="111" t="s">
        <v>112</v>
      </c>
      <c r="C85" s="112">
        <v>63</v>
      </c>
      <c r="D85" s="112"/>
      <c r="E85" s="113" t="s">
        <v>10</v>
      </c>
      <c r="F85" s="114" t="s">
        <v>257</v>
      </c>
      <c r="G85" s="136" t="s">
        <v>268</v>
      </c>
      <c r="H85" s="113"/>
      <c r="I85" s="116"/>
      <c r="J85" s="117">
        <f>J83+J84</f>
        <v>1908</v>
      </c>
      <c r="K85" s="118">
        <v>90</v>
      </c>
      <c r="L85" s="119">
        <f>J85-K85</f>
        <v>1818</v>
      </c>
    </row>
    <row r="86" spans="1:12" ht="14.25">
      <c r="A86" s="73">
        <v>79</v>
      </c>
      <c r="B86" s="3" t="s">
        <v>112</v>
      </c>
      <c r="C86" s="25">
        <v>43</v>
      </c>
      <c r="D86" s="25"/>
      <c r="E86" s="20" t="s">
        <v>10</v>
      </c>
      <c r="F86" s="137" t="s">
        <v>216</v>
      </c>
      <c r="G86" s="26" t="s">
        <v>268</v>
      </c>
      <c r="H86" s="66">
        <v>13962</v>
      </c>
      <c r="I86" s="66">
        <v>11562</v>
      </c>
      <c r="J86" s="22">
        <f>H86-I86</f>
        <v>2400</v>
      </c>
      <c r="K86" s="120">
        <v>15</v>
      </c>
      <c r="L86" s="121">
        <f>J86-K86</f>
        <v>2385</v>
      </c>
    </row>
    <row r="87" spans="1:12" ht="14.25">
      <c r="A87" s="74">
        <v>80</v>
      </c>
      <c r="B87" s="5" t="s">
        <v>112</v>
      </c>
      <c r="C87" s="27">
        <v>47</v>
      </c>
      <c r="D87" s="27"/>
      <c r="E87" s="7" t="s">
        <v>10</v>
      </c>
      <c r="F87" s="132" t="s">
        <v>144</v>
      </c>
      <c r="G87" s="26" t="s">
        <v>268</v>
      </c>
      <c r="H87" s="70">
        <v>8131</v>
      </c>
      <c r="I87" s="70">
        <v>6743</v>
      </c>
      <c r="J87" s="10">
        <f aca="true" t="shared" si="4" ref="J87:J106">H87-I87</f>
        <v>1388</v>
      </c>
      <c r="K87" s="30">
        <v>25</v>
      </c>
      <c r="L87" s="97">
        <f aca="true" t="shared" si="5" ref="L87:L106">J87-K87</f>
        <v>1363</v>
      </c>
    </row>
    <row r="88" spans="1:12" ht="14.25">
      <c r="A88" s="73">
        <v>81</v>
      </c>
      <c r="B88" s="5" t="s">
        <v>112</v>
      </c>
      <c r="C88" s="27">
        <v>30</v>
      </c>
      <c r="D88" s="27"/>
      <c r="E88" s="7" t="s">
        <v>10</v>
      </c>
      <c r="F88" s="132" t="s">
        <v>175</v>
      </c>
      <c r="G88" s="26" t="s">
        <v>268</v>
      </c>
      <c r="H88" s="70">
        <v>4057</v>
      </c>
      <c r="I88" s="70">
        <v>3374</v>
      </c>
      <c r="J88" s="10">
        <f t="shared" si="4"/>
        <v>683</v>
      </c>
      <c r="K88" s="30">
        <v>13.981</v>
      </c>
      <c r="L88" s="97">
        <f t="shared" si="5"/>
        <v>669.019</v>
      </c>
    </row>
    <row r="89" spans="1:12" ht="14.25">
      <c r="A89" s="74">
        <v>82</v>
      </c>
      <c r="B89" s="5" t="s">
        <v>204</v>
      </c>
      <c r="C89" s="27">
        <v>28</v>
      </c>
      <c r="D89" s="27"/>
      <c r="E89" s="7" t="s">
        <v>10</v>
      </c>
      <c r="F89" s="28" t="s">
        <v>46</v>
      </c>
      <c r="G89" s="26" t="s">
        <v>268</v>
      </c>
      <c r="H89" s="70">
        <v>13637</v>
      </c>
      <c r="I89" s="70">
        <v>11342</v>
      </c>
      <c r="J89" s="10">
        <f t="shared" si="4"/>
        <v>2295</v>
      </c>
      <c r="K89" s="30">
        <v>6</v>
      </c>
      <c r="L89" s="97">
        <f t="shared" si="5"/>
        <v>2289</v>
      </c>
    </row>
    <row r="90" spans="1:12" ht="14.25" customHeight="1">
      <c r="A90" s="73">
        <v>83</v>
      </c>
      <c r="B90" s="5" t="s">
        <v>204</v>
      </c>
      <c r="C90" s="27">
        <v>30</v>
      </c>
      <c r="D90" s="27"/>
      <c r="E90" s="7" t="s">
        <v>10</v>
      </c>
      <c r="F90" s="28" t="s">
        <v>11</v>
      </c>
      <c r="G90" s="26" t="s">
        <v>268</v>
      </c>
      <c r="H90" s="70">
        <v>26830</v>
      </c>
      <c r="I90" s="70">
        <v>26600</v>
      </c>
      <c r="J90" s="10">
        <f t="shared" si="4"/>
        <v>230</v>
      </c>
      <c r="K90" s="30">
        <v>34</v>
      </c>
      <c r="L90" s="97">
        <f t="shared" si="5"/>
        <v>196</v>
      </c>
    </row>
    <row r="91" spans="1:12" ht="14.25">
      <c r="A91" s="74">
        <v>84</v>
      </c>
      <c r="B91" s="5" t="s">
        <v>204</v>
      </c>
      <c r="C91" s="27">
        <v>34</v>
      </c>
      <c r="D91" s="27"/>
      <c r="E91" s="7" t="s">
        <v>10</v>
      </c>
      <c r="F91" s="28" t="s">
        <v>81</v>
      </c>
      <c r="G91" s="26" t="s">
        <v>268</v>
      </c>
      <c r="H91" s="70">
        <v>4824</v>
      </c>
      <c r="I91" s="70">
        <v>4097</v>
      </c>
      <c r="J91" s="10">
        <f t="shared" si="4"/>
        <v>727</v>
      </c>
      <c r="K91" s="30">
        <v>0</v>
      </c>
      <c r="L91" s="97">
        <f t="shared" si="5"/>
        <v>727</v>
      </c>
    </row>
    <row r="92" spans="1:12" ht="14.25">
      <c r="A92" s="73">
        <v>85</v>
      </c>
      <c r="B92" s="5" t="s">
        <v>204</v>
      </c>
      <c r="C92" s="27">
        <v>53</v>
      </c>
      <c r="D92" s="27"/>
      <c r="E92" s="7" t="s">
        <v>10</v>
      </c>
      <c r="F92" s="28" t="s">
        <v>52</v>
      </c>
      <c r="G92" s="26" t="s">
        <v>268</v>
      </c>
      <c r="H92" s="70">
        <v>2727</v>
      </c>
      <c r="I92" s="70">
        <v>2274</v>
      </c>
      <c r="J92" s="10">
        <f t="shared" si="4"/>
        <v>453</v>
      </c>
      <c r="K92" s="30">
        <v>66</v>
      </c>
      <c r="L92" s="97">
        <f t="shared" si="5"/>
        <v>387</v>
      </c>
    </row>
    <row r="93" spans="1:12" ht="14.25">
      <c r="A93" s="74">
        <v>86</v>
      </c>
      <c r="B93" s="13" t="s">
        <v>107</v>
      </c>
      <c r="C93" s="27">
        <v>1</v>
      </c>
      <c r="D93" s="27"/>
      <c r="E93" s="7" t="s">
        <v>10</v>
      </c>
      <c r="F93" s="132" t="s">
        <v>108</v>
      </c>
      <c r="G93" s="26" t="s">
        <v>268</v>
      </c>
      <c r="H93" s="70">
        <v>7695</v>
      </c>
      <c r="I93" s="70">
        <v>6249</v>
      </c>
      <c r="J93" s="10">
        <f t="shared" si="4"/>
        <v>1446</v>
      </c>
      <c r="K93" s="30">
        <v>0</v>
      </c>
      <c r="L93" s="97">
        <f t="shared" si="5"/>
        <v>1446</v>
      </c>
    </row>
    <row r="94" spans="1:12" ht="14.25">
      <c r="A94" s="73">
        <v>87</v>
      </c>
      <c r="B94" s="13" t="s">
        <v>107</v>
      </c>
      <c r="C94" s="27">
        <v>5</v>
      </c>
      <c r="D94" s="27"/>
      <c r="E94" s="7" t="s">
        <v>10</v>
      </c>
      <c r="F94" s="132" t="s">
        <v>154</v>
      </c>
      <c r="G94" s="26" t="s">
        <v>268</v>
      </c>
      <c r="H94" s="70">
        <v>10539</v>
      </c>
      <c r="I94" s="70">
        <v>8522</v>
      </c>
      <c r="J94" s="10">
        <f t="shared" si="4"/>
        <v>2017</v>
      </c>
      <c r="K94" s="30">
        <v>0</v>
      </c>
      <c r="L94" s="97">
        <f t="shared" si="5"/>
        <v>2017</v>
      </c>
    </row>
    <row r="95" spans="1:12" ht="14.25">
      <c r="A95" s="74">
        <v>88</v>
      </c>
      <c r="B95" s="13" t="s">
        <v>168</v>
      </c>
      <c r="C95" s="27" t="s">
        <v>161</v>
      </c>
      <c r="D95" s="27"/>
      <c r="E95" s="7" t="s">
        <v>10</v>
      </c>
      <c r="F95" s="132" t="s">
        <v>162</v>
      </c>
      <c r="G95" s="26" t="s">
        <v>268</v>
      </c>
      <c r="H95" s="70">
        <v>2700</v>
      </c>
      <c r="I95" s="70">
        <v>2282</v>
      </c>
      <c r="J95" s="10">
        <f t="shared" si="4"/>
        <v>418</v>
      </c>
      <c r="K95" s="30">
        <v>8</v>
      </c>
      <c r="L95" s="97">
        <f t="shared" si="5"/>
        <v>410</v>
      </c>
    </row>
    <row r="96" spans="1:12" ht="14.25">
      <c r="A96" s="73">
        <v>89</v>
      </c>
      <c r="B96" s="13" t="s">
        <v>168</v>
      </c>
      <c r="C96" s="27">
        <v>5</v>
      </c>
      <c r="D96" s="27"/>
      <c r="E96" s="7" t="s">
        <v>10</v>
      </c>
      <c r="F96" s="132" t="s">
        <v>186</v>
      </c>
      <c r="G96" s="26" t="s">
        <v>268</v>
      </c>
      <c r="H96" s="70">
        <v>1278</v>
      </c>
      <c r="I96" s="70">
        <v>1089</v>
      </c>
      <c r="J96" s="10">
        <f t="shared" si="4"/>
        <v>189</v>
      </c>
      <c r="K96" s="30">
        <v>6</v>
      </c>
      <c r="L96" s="97">
        <f t="shared" si="5"/>
        <v>183</v>
      </c>
    </row>
    <row r="97" spans="1:12" ht="14.25">
      <c r="A97" s="74">
        <v>90</v>
      </c>
      <c r="B97" s="5" t="s">
        <v>126</v>
      </c>
      <c r="C97" s="27">
        <v>74</v>
      </c>
      <c r="D97" s="27"/>
      <c r="E97" s="7" t="s">
        <v>10</v>
      </c>
      <c r="F97" s="28" t="s">
        <v>33</v>
      </c>
      <c r="G97" s="26" t="s">
        <v>268</v>
      </c>
      <c r="H97" s="70">
        <v>2204</v>
      </c>
      <c r="I97" s="70">
        <v>1710</v>
      </c>
      <c r="J97" s="10">
        <f t="shared" si="4"/>
        <v>494</v>
      </c>
      <c r="K97" s="30">
        <v>28.76</v>
      </c>
      <c r="L97" s="97">
        <f t="shared" si="5"/>
        <v>465.24</v>
      </c>
    </row>
    <row r="98" spans="1:12" ht="14.25">
      <c r="A98" s="73">
        <v>91</v>
      </c>
      <c r="B98" s="5" t="s">
        <v>126</v>
      </c>
      <c r="C98" s="27">
        <v>72</v>
      </c>
      <c r="D98" s="27"/>
      <c r="E98" s="7" t="s">
        <v>10</v>
      </c>
      <c r="F98" s="28" t="s">
        <v>258</v>
      </c>
      <c r="G98" s="26" t="s">
        <v>268</v>
      </c>
      <c r="H98" s="70">
        <v>1903</v>
      </c>
      <c r="I98" s="70">
        <v>1498</v>
      </c>
      <c r="J98" s="10">
        <f t="shared" si="4"/>
        <v>405</v>
      </c>
      <c r="K98" s="30">
        <v>8.57</v>
      </c>
      <c r="L98" s="97">
        <f t="shared" si="5"/>
        <v>396.43</v>
      </c>
    </row>
    <row r="99" spans="1:12" ht="14.25">
      <c r="A99" s="74">
        <v>92</v>
      </c>
      <c r="B99" s="5" t="s">
        <v>126</v>
      </c>
      <c r="C99" s="27">
        <v>22</v>
      </c>
      <c r="D99" s="27"/>
      <c r="E99" s="7" t="s">
        <v>10</v>
      </c>
      <c r="F99" s="28" t="s">
        <v>49</v>
      </c>
      <c r="G99" s="26" t="s">
        <v>268</v>
      </c>
      <c r="H99" s="70">
        <v>3394</v>
      </c>
      <c r="I99" s="70">
        <v>2771</v>
      </c>
      <c r="J99" s="10">
        <f>H99-I99</f>
        <v>623</v>
      </c>
      <c r="K99" s="30">
        <v>32.294</v>
      </c>
      <c r="L99" s="97">
        <f t="shared" si="5"/>
        <v>590.706</v>
      </c>
    </row>
    <row r="100" spans="1:12" ht="14.25">
      <c r="A100" s="73">
        <v>93</v>
      </c>
      <c r="B100" s="5" t="s">
        <v>126</v>
      </c>
      <c r="C100" s="27">
        <v>26</v>
      </c>
      <c r="D100" s="27"/>
      <c r="E100" s="7" t="s">
        <v>10</v>
      </c>
      <c r="F100" s="28" t="s">
        <v>50</v>
      </c>
      <c r="G100" s="26" t="s">
        <v>268</v>
      </c>
      <c r="H100" s="70">
        <v>2148</v>
      </c>
      <c r="I100" s="70">
        <v>1857</v>
      </c>
      <c r="J100" s="10">
        <f t="shared" si="4"/>
        <v>291</v>
      </c>
      <c r="K100" s="30">
        <v>37.037</v>
      </c>
      <c r="L100" s="97">
        <f t="shared" si="5"/>
        <v>253.963</v>
      </c>
    </row>
    <row r="101" spans="1:12" ht="14.25">
      <c r="A101" s="74">
        <v>94</v>
      </c>
      <c r="B101" s="5" t="s">
        <v>126</v>
      </c>
      <c r="C101" s="27" t="s">
        <v>57</v>
      </c>
      <c r="D101" s="27"/>
      <c r="E101" s="7" t="s">
        <v>10</v>
      </c>
      <c r="F101" s="28" t="s">
        <v>58</v>
      </c>
      <c r="G101" s="26" t="s">
        <v>268</v>
      </c>
      <c r="H101" s="70">
        <v>6085</v>
      </c>
      <c r="I101" s="70">
        <v>5008</v>
      </c>
      <c r="J101" s="10">
        <f t="shared" si="4"/>
        <v>1077</v>
      </c>
      <c r="K101" s="30">
        <v>0</v>
      </c>
      <c r="L101" s="97">
        <f t="shared" si="5"/>
        <v>1077</v>
      </c>
    </row>
    <row r="102" spans="1:12" ht="14.25">
      <c r="A102" s="73">
        <v>95</v>
      </c>
      <c r="B102" s="5" t="s">
        <v>126</v>
      </c>
      <c r="C102" s="27">
        <v>35</v>
      </c>
      <c r="D102" s="27"/>
      <c r="E102" s="7" t="s">
        <v>10</v>
      </c>
      <c r="F102" s="28" t="s">
        <v>59</v>
      </c>
      <c r="G102" s="26" t="s">
        <v>268</v>
      </c>
      <c r="H102" s="70">
        <v>3648</v>
      </c>
      <c r="I102" s="70">
        <v>3020</v>
      </c>
      <c r="J102" s="10">
        <f t="shared" si="4"/>
        <v>628</v>
      </c>
      <c r="K102" s="30">
        <v>61.51</v>
      </c>
      <c r="L102" s="97">
        <f t="shared" si="5"/>
        <v>566.49</v>
      </c>
    </row>
    <row r="103" spans="1:12" ht="14.25">
      <c r="A103" s="74">
        <v>96</v>
      </c>
      <c r="B103" s="5" t="s">
        <v>126</v>
      </c>
      <c r="C103" s="27">
        <v>10</v>
      </c>
      <c r="D103" s="27"/>
      <c r="E103" s="7" t="s">
        <v>10</v>
      </c>
      <c r="F103" s="132" t="s">
        <v>127</v>
      </c>
      <c r="G103" s="26" t="s">
        <v>268</v>
      </c>
      <c r="H103" s="70">
        <v>4571</v>
      </c>
      <c r="I103" s="70">
        <v>3810</v>
      </c>
      <c r="J103" s="10">
        <f t="shared" si="4"/>
        <v>761</v>
      </c>
      <c r="K103" s="30">
        <v>14</v>
      </c>
      <c r="L103" s="97">
        <f t="shared" si="5"/>
        <v>747</v>
      </c>
    </row>
    <row r="104" spans="1:12" ht="14.25">
      <c r="A104" s="73">
        <v>97</v>
      </c>
      <c r="B104" s="5" t="s">
        <v>126</v>
      </c>
      <c r="C104" s="27">
        <v>11</v>
      </c>
      <c r="D104" s="27"/>
      <c r="E104" s="7" t="s">
        <v>10</v>
      </c>
      <c r="F104" s="28" t="s">
        <v>56</v>
      </c>
      <c r="G104" s="26" t="s">
        <v>268</v>
      </c>
      <c r="H104" s="70">
        <v>5625</v>
      </c>
      <c r="I104" s="70">
        <v>4559</v>
      </c>
      <c r="J104" s="10">
        <f t="shared" si="4"/>
        <v>1066</v>
      </c>
      <c r="K104" s="30">
        <v>158</v>
      </c>
      <c r="L104" s="97">
        <f t="shared" si="5"/>
        <v>908</v>
      </c>
    </row>
    <row r="105" spans="1:12" ht="15" customHeight="1">
      <c r="A105" s="74">
        <v>98</v>
      </c>
      <c r="B105" s="5" t="s">
        <v>126</v>
      </c>
      <c r="C105" s="27" t="s">
        <v>151</v>
      </c>
      <c r="D105" s="27"/>
      <c r="E105" s="7" t="s">
        <v>10</v>
      </c>
      <c r="F105" s="132" t="s">
        <v>152</v>
      </c>
      <c r="G105" s="26" t="s">
        <v>268</v>
      </c>
      <c r="H105" s="70">
        <v>7432</v>
      </c>
      <c r="I105" s="70">
        <v>6154</v>
      </c>
      <c r="J105" s="10">
        <f t="shared" si="4"/>
        <v>1278</v>
      </c>
      <c r="K105" s="30">
        <v>0</v>
      </c>
      <c r="L105" s="97">
        <f t="shared" si="5"/>
        <v>1278</v>
      </c>
    </row>
    <row r="106" spans="1:12" ht="14.25">
      <c r="A106" s="73">
        <v>99</v>
      </c>
      <c r="B106" s="5" t="s">
        <v>126</v>
      </c>
      <c r="C106" s="27" t="s">
        <v>159</v>
      </c>
      <c r="D106" s="27"/>
      <c r="E106" s="7" t="s">
        <v>10</v>
      </c>
      <c r="F106" s="132" t="s">
        <v>160</v>
      </c>
      <c r="G106" s="26" t="s">
        <v>268</v>
      </c>
      <c r="H106" s="70">
        <v>8343</v>
      </c>
      <c r="I106" s="70">
        <v>6904</v>
      </c>
      <c r="J106" s="10">
        <f t="shared" si="4"/>
        <v>1439</v>
      </c>
      <c r="K106" s="30">
        <v>240.77</v>
      </c>
      <c r="L106" s="97">
        <f t="shared" si="5"/>
        <v>1198.23</v>
      </c>
    </row>
    <row r="107" spans="1:12" ht="14.25">
      <c r="A107" s="74">
        <v>100</v>
      </c>
      <c r="B107" s="5" t="s">
        <v>126</v>
      </c>
      <c r="C107" s="27">
        <v>63</v>
      </c>
      <c r="D107" s="27"/>
      <c r="E107" s="7" t="s">
        <v>10</v>
      </c>
      <c r="F107" s="28" t="s">
        <v>48</v>
      </c>
      <c r="G107" s="26" t="s">
        <v>268</v>
      </c>
      <c r="H107" s="368" t="s">
        <v>227</v>
      </c>
      <c r="I107" s="368"/>
      <c r="J107" s="10"/>
      <c r="K107" s="30"/>
      <c r="L107" s="97"/>
    </row>
    <row r="108" spans="1:12" ht="14.25">
      <c r="A108" s="73">
        <v>101</v>
      </c>
      <c r="B108" s="13" t="s">
        <v>117</v>
      </c>
      <c r="C108" s="27">
        <v>3</v>
      </c>
      <c r="D108" s="27"/>
      <c r="E108" s="7" t="s">
        <v>10</v>
      </c>
      <c r="F108" s="28" t="s">
        <v>89</v>
      </c>
      <c r="G108" s="26" t="s">
        <v>268</v>
      </c>
      <c r="H108" s="70">
        <v>7254</v>
      </c>
      <c r="I108" s="70">
        <v>6035</v>
      </c>
      <c r="J108" s="10">
        <f>H108-I108</f>
        <v>1219</v>
      </c>
      <c r="K108" s="30">
        <v>3.09</v>
      </c>
      <c r="L108" s="97">
        <f>J108-K108</f>
        <v>1215.91</v>
      </c>
    </row>
    <row r="109" spans="1:12" ht="14.25">
      <c r="A109" s="74">
        <v>102</v>
      </c>
      <c r="B109" s="13" t="s">
        <v>117</v>
      </c>
      <c r="C109" s="27">
        <v>15</v>
      </c>
      <c r="D109" s="27"/>
      <c r="E109" s="7" t="s">
        <v>10</v>
      </c>
      <c r="F109" s="28" t="s">
        <v>34</v>
      </c>
      <c r="G109" s="26" t="s">
        <v>268</v>
      </c>
      <c r="H109" s="70">
        <v>2169</v>
      </c>
      <c r="I109" s="70">
        <v>1748</v>
      </c>
      <c r="J109" s="10">
        <f aca="true" t="shared" si="6" ref="J109:J147">H109-I109</f>
        <v>421</v>
      </c>
      <c r="K109" s="30">
        <v>29.83</v>
      </c>
      <c r="L109" s="97">
        <f aca="true" t="shared" si="7" ref="L109:L147">J109-K109</f>
        <v>391.17</v>
      </c>
    </row>
    <row r="110" spans="1:12" ht="14.25">
      <c r="A110" s="73">
        <v>103</v>
      </c>
      <c r="B110" s="13" t="s">
        <v>117</v>
      </c>
      <c r="C110" s="27">
        <v>9</v>
      </c>
      <c r="D110" s="27"/>
      <c r="E110" s="7" t="s">
        <v>10</v>
      </c>
      <c r="F110" s="28" t="s">
        <v>51</v>
      </c>
      <c r="G110" s="26" t="s">
        <v>268</v>
      </c>
      <c r="H110" s="70">
        <v>6942</v>
      </c>
      <c r="I110" s="70">
        <v>5873</v>
      </c>
      <c r="J110" s="10">
        <f t="shared" si="6"/>
        <v>1069</v>
      </c>
      <c r="K110" s="30">
        <v>36.134</v>
      </c>
      <c r="L110" s="97">
        <f t="shared" si="7"/>
        <v>1032.866</v>
      </c>
    </row>
    <row r="111" spans="1:12" ht="14.25">
      <c r="A111" s="74">
        <v>104</v>
      </c>
      <c r="B111" s="13" t="s">
        <v>117</v>
      </c>
      <c r="C111" s="27">
        <v>32</v>
      </c>
      <c r="D111" s="27"/>
      <c r="E111" s="7" t="s">
        <v>10</v>
      </c>
      <c r="F111" s="28" t="s">
        <v>68</v>
      </c>
      <c r="G111" s="26" t="s">
        <v>268</v>
      </c>
      <c r="H111" s="70">
        <v>4311</v>
      </c>
      <c r="I111" s="70">
        <v>3618</v>
      </c>
      <c r="J111" s="10">
        <f t="shared" si="6"/>
        <v>693</v>
      </c>
      <c r="K111" s="30">
        <v>31.015</v>
      </c>
      <c r="L111" s="97">
        <f t="shared" si="7"/>
        <v>661.985</v>
      </c>
    </row>
    <row r="112" spans="1:12" ht="14.25">
      <c r="A112" s="73">
        <v>105</v>
      </c>
      <c r="B112" s="13" t="s">
        <v>117</v>
      </c>
      <c r="C112" s="27">
        <v>36</v>
      </c>
      <c r="D112" s="27"/>
      <c r="E112" s="7" t="s">
        <v>10</v>
      </c>
      <c r="F112" s="28" t="s">
        <v>69</v>
      </c>
      <c r="G112" s="26" t="s">
        <v>268</v>
      </c>
      <c r="H112" s="70">
        <v>3691</v>
      </c>
      <c r="I112" s="70">
        <v>3041</v>
      </c>
      <c r="J112" s="10">
        <f t="shared" si="6"/>
        <v>650</v>
      </c>
      <c r="K112" s="30">
        <v>52.204</v>
      </c>
      <c r="L112" s="97">
        <f t="shared" si="7"/>
        <v>597.796</v>
      </c>
    </row>
    <row r="113" spans="1:12" ht="14.25">
      <c r="A113" s="73">
        <v>106</v>
      </c>
      <c r="B113" s="13" t="s">
        <v>117</v>
      </c>
      <c r="C113" s="27">
        <v>33</v>
      </c>
      <c r="D113" s="27"/>
      <c r="E113" s="7" t="s">
        <v>10</v>
      </c>
      <c r="F113" s="28" t="s">
        <v>79</v>
      </c>
      <c r="G113" s="26" t="s">
        <v>268</v>
      </c>
      <c r="H113" s="70">
        <v>5005</v>
      </c>
      <c r="I113" s="70">
        <v>4103</v>
      </c>
      <c r="J113" s="10">
        <f t="shared" si="6"/>
        <v>902</v>
      </c>
      <c r="K113" s="30">
        <v>32.53</v>
      </c>
      <c r="L113" s="97">
        <f t="shared" si="7"/>
        <v>869.47</v>
      </c>
    </row>
    <row r="114" spans="1:12" ht="14.25">
      <c r="A114" s="74">
        <v>107</v>
      </c>
      <c r="B114" s="13" t="s">
        <v>117</v>
      </c>
      <c r="C114" s="27">
        <v>31</v>
      </c>
      <c r="D114" s="27"/>
      <c r="E114" s="7" t="s">
        <v>10</v>
      </c>
      <c r="F114" s="28" t="s">
        <v>80</v>
      </c>
      <c r="G114" s="26" t="s">
        <v>268</v>
      </c>
      <c r="H114" s="70">
        <v>2776</v>
      </c>
      <c r="I114" s="70">
        <v>2354</v>
      </c>
      <c r="J114" s="10">
        <f t="shared" si="6"/>
        <v>422</v>
      </c>
      <c r="K114" s="30">
        <v>0</v>
      </c>
      <c r="L114" s="97">
        <f t="shared" si="7"/>
        <v>422</v>
      </c>
    </row>
    <row r="115" spans="1:12" ht="14.25">
      <c r="A115" s="73">
        <v>108</v>
      </c>
      <c r="B115" s="13" t="s">
        <v>117</v>
      </c>
      <c r="C115" s="27">
        <v>25</v>
      </c>
      <c r="D115" s="27"/>
      <c r="E115" s="7" t="s">
        <v>10</v>
      </c>
      <c r="F115" s="132" t="s">
        <v>118</v>
      </c>
      <c r="G115" s="26" t="s">
        <v>268</v>
      </c>
      <c r="H115" s="70">
        <v>7242</v>
      </c>
      <c r="I115" s="70">
        <v>5704</v>
      </c>
      <c r="J115" s="10">
        <f t="shared" si="6"/>
        <v>1538</v>
      </c>
      <c r="K115" s="30">
        <v>29</v>
      </c>
      <c r="L115" s="97">
        <f t="shared" si="7"/>
        <v>1509</v>
      </c>
    </row>
    <row r="116" spans="1:12" ht="14.25">
      <c r="A116" s="74">
        <v>109</v>
      </c>
      <c r="B116" s="13" t="s">
        <v>117</v>
      </c>
      <c r="C116" s="27" t="s">
        <v>131</v>
      </c>
      <c r="D116" s="27"/>
      <c r="E116" s="7" t="s">
        <v>10</v>
      </c>
      <c r="F116" s="132" t="s">
        <v>132</v>
      </c>
      <c r="G116" s="26" t="s">
        <v>268</v>
      </c>
      <c r="H116" s="70">
        <v>5038</v>
      </c>
      <c r="I116" s="70">
        <v>3997</v>
      </c>
      <c r="J116" s="10">
        <f t="shared" si="6"/>
        <v>1041</v>
      </c>
      <c r="K116" s="30">
        <v>0</v>
      </c>
      <c r="L116" s="97">
        <f t="shared" si="7"/>
        <v>1041</v>
      </c>
    </row>
    <row r="117" spans="1:12" ht="14.25">
      <c r="A117" s="73">
        <v>110</v>
      </c>
      <c r="B117" s="13" t="s">
        <v>117</v>
      </c>
      <c r="C117" s="27">
        <v>35</v>
      </c>
      <c r="D117" s="27"/>
      <c r="E117" s="7" t="s">
        <v>10</v>
      </c>
      <c r="F117" s="132" t="s">
        <v>136</v>
      </c>
      <c r="G117" s="26" t="s">
        <v>268</v>
      </c>
      <c r="H117" s="70">
        <v>5407</v>
      </c>
      <c r="I117" s="70">
        <v>4442</v>
      </c>
      <c r="J117" s="10">
        <f t="shared" si="6"/>
        <v>965</v>
      </c>
      <c r="K117" s="30">
        <v>0</v>
      </c>
      <c r="L117" s="97">
        <f t="shared" si="7"/>
        <v>965</v>
      </c>
    </row>
    <row r="118" spans="1:12" ht="14.25">
      <c r="A118" s="74">
        <v>111</v>
      </c>
      <c r="B118" s="13" t="s">
        <v>117</v>
      </c>
      <c r="C118" s="27">
        <v>37</v>
      </c>
      <c r="D118" s="27"/>
      <c r="E118" s="7" t="s">
        <v>10</v>
      </c>
      <c r="F118" s="28" t="s">
        <v>78</v>
      </c>
      <c r="G118" s="26" t="s">
        <v>268</v>
      </c>
      <c r="H118" s="70">
        <v>6104</v>
      </c>
      <c r="I118" s="70">
        <v>5324</v>
      </c>
      <c r="J118" s="10">
        <f t="shared" si="6"/>
        <v>780</v>
      </c>
      <c r="K118" s="30">
        <v>41</v>
      </c>
      <c r="L118" s="97">
        <f t="shared" si="7"/>
        <v>739</v>
      </c>
    </row>
    <row r="119" spans="1:12" ht="14.25">
      <c r="A119" s="73">
        <v>112</v>
      </c>
      <c r="B119" s="13" t="s">
        <v>117</v>
      </c>
      <c r="C119" s="27">
        <v>5</v>
      </c>
      <c r="D119" s="27"/>
      <c r="E119" s="7" t="s">
        <v>10</v>
      </c>
      <c r="F119" s="132" t="s">
        <v>141</v>
      </c>
      <c r="G119" s="26" t="s">
        <v>268</v>
      </c>
      <c r="H119" s="70">
        <v>6571</v>
      </c>
      <c r="I119" s="70">
        <v>5366</v>
      </c>
      <c r="J119" s="10">
        <f t="shared" si="6"/>
        <v>1205</v>
      </c>
      <c r="K119" s="30">
        <v>80.186</v>
      </c>
      <c r="L119" s="97">
        <f t="shared" si="7"/>
        <v>1124.814</v>
      </c>
    </row>
    <row r="120" spans="1:12" ht="14.25" customHeight="1">
      <c r="A120" s="74">
        <v>113</v>
      </c>
      <c r="B120" s="13" t="s">
        <v>117</v>
      </c>
      <c r="C120" s="27">
        <v>10</v>
      </c>
      <c r="D120" s="27"/>
      <c r="E120" s="7" t="s">
        <v>10</v>
      </c>
      <c r="F120" s="28" t="s">
        <v>43</v>
      </c>
      <c r="G120" s="26" t="s">
        <v>268</v>
      </c>
      <c r="H120" s="70">
        <v>9913</v>
      </c>
      <c r="I120" s="70">
        <v>8360</v>
      </c>
      <c r="J120" s="10">
        <f t="shared" si="6"/>
        <v>1553</v>
      </c>
      <c r="K120" s="30">
        <v>0</v>
      </c>
      <c r="L120" s="97">
        <f t="shared" si="7"/>
        <v>1553</v>
      </c>
    </row>
    <row r="121" spans="1:12" ht="14.25">
      <c r="A121" s="73">
        <v>114</v>
      </c>
      <c r="B121" s="13" t="s">
        <v>117</v>
      </c>
      <c r="C121" s="27" t="s">
        <v>183</v>
      </c>
      <c r="D121" s="27"/>
      <c r="E121" s="7" t="s">
        <v>10</v>
      </c>
      <c r="F121" s="132" t="s">
        <v>184</v>
      </c>
      <c r="G121" s="26" t="s">
        <v>268</v>
      </c>
      <c r="H121" s="70">
        <v>6153</v>
      </c>
      <c r="I121" s="70">
        <v>5160</v>
      </c>
      <c r="J121" s="10">
        <f t="shared" si="6"/>
        <v>993</v>
      </c>
      <c r="K121" s="30">
        <v>0</v>
      </c>
      <c r="L121" s="97">
        <f t="shared" si="7"/>
        <v>993</v>
      </c>
    </row>
    <row r="122" spans="1:12" ht="14.25">
      <c r="A122" s="74">
        <v>115</v>
      </c>
      <c r="B122" s="31" t="s">
        <v>114</v>
      </c>
      <c r="C122" s="27">
        <v>5</v>
      </c>
      <c r="D122" s="27"/>
      <c r="E122" s="7" t="s">
        <v>10</v>
      </c>
      <c r="F122" s="132" t="s">
        <v>232</v>
      </c>
      <c r="G122" s="26" t="s">
        <v>268</v>
      </c>
      <c r="H122" s="70">
        <v>6848</v>
      </c>
      <c r="I122" s="70">
        <v>5741</v>
      </c>
      <c r="J122" s="10">
        <f t="shared" si="6"/>
        <v>1107</v>
      </c>
      <c r="K122" s="30">
        <v>300</v>
      </c>
      <c r="L122" s="97">
        <f t="shared" si="7"/>
        <v>807</v>
      </c>
    </row>
    <row r="123" spans="1:12" ht="14.25">
      <c r="A123" s="73">
        <v>116</v>
      </c>
      <c r="B123" s="31" t="s">
        <v>114</v>
      </c>
      <c r="C123" s="27">
        <v>51</v>
      </c>
      <c r="D123" s="27"/>
      <c r="E123" s="7" t="s">
        <v>10</v>
      </c>
      <c r="F123" s="28" t="s">
        <v>88</v>
      </c>
      <c r="G123" s="26" t="s">
        <v>268</v>
      </c>
      <c r="H123" s="70">
        <v>3452</v>
      </c>
      <c r="I123" s="70">
        <v>2757</v>
      </c>
      <c r="J123" s="10">
        <f t="shared" si="6"/>
        <v>695</v>
      </c>
      <c r="K123" s="30">
        <v>34</v>
      </c>
      <c r="L123" s="97">
        <f t="shared" si="7"/>
        <v>661</v>
      </c>
    </row>
    <row r="124" spans="1:12" ht="14.25">
      <c r="A124" s="74">
        <v>117</v>
      </c>
      <c r="B124" s="31" t="s">
        <v>114</v>
      </c>
      <c r="C124" s="27">
        <v>18</v>
      </c>
      <c r="D124" s="27"/>
      <c r="E124" s="7" t="s">
        <v>10</v>
      </c>
      <c r="F124" s="132" t="s">
        <v>115</v>
      </c>
      <c r="G124" s="26" t="s">
        <v>268</v>
      </c>
      <c r="H124" s="70">
        <v>8407</v>
      </c>
      <c r="I124" s="70">
        <v>6877</v>
      </c>
      <c r="J124" s="10">
        <f t="shared" si="6"/>
        <v>1530</v>
      </c>
      <c r="K124" s="30">
        <v>0</v>
      </c>
      <c r="L124" s="97">
        <f t="shared" si="7"/>
        <v>1530</v>
      </c>
    </row>
    <row r="125" spans="1:12" ht="15.75" customHeight="1">
      <c r="A125" s="73">
        <v>118</v>
      </c>
      <c r="B125" s="31" t="s">
        <v>114</v>
      </c>
      <c r="C125" s="27">
        <v>16</v>
      </c>
      <c r="D125" s="27"/>
      <c r="E125" s="7" t="s">
        <v>10</v>
      </c>
      <c r="F125" s="132" t="s">
        <v>116</v>
      </c>
      <c r="G125" s="26" t="s">
        <v>268</v>
      </c>
      <c r="H125" s="70">
        <v>5650</v>
      </c>
      <c r="I125" s="70">
        <v>4747</v>
      </c>
      <c r="J125" s="10">
        <f t="shared" si="6"/>
        <v>903</v>
      </c>
      <c r="K125" s="30">
        <v>16.163</v>
      </c>
      <c r="L125" s="97">
        <f t="shared" si="7"/>
        <v>886.837</v>
      </c>
    </row>
    <row r="126" spans="1:12" ht="14.25">
      <c r="A126" s="74">
        <v>119</v>
      </c>
      <c r="B126" s="31" t="s">
        <v>114</v>
      </c>
      <c r="C126" s="27">
        <v>13</v>
      </c>
      <c r="D126" s="27"/>
      <c r="E126" s="7" t="s">
        <v>10</v>
      </c>
      <c r="F126" s="132" t="s">
        <v>139</v>
      </c>
      <c r="G126" s="26" t="s">
        <v>268</v>
      </c>
      <c r="H126" s="70">
        <v>7937</v>
      </c>
      <c r="I126" s="70">
        <v>6753</v>
      </c>
      <c r="J126" s="10">
        <f t="shared" si="6"/>
        <v>1184</v>
      </c>
      <c r="K126" s="30">
        <v>37</v>
      </c>
      <c r="L126" s="97">
        <f t="shared" si="7"/>
        <v>1147</v>
      </c>
    </row>
    <row r="127" spans="1:12" ht="14.25">
      <c r="A127" s="73">
        <v>120</v>
      </c>
      <c r="B127" s="31" t="s">
        <v>114</v>
      </c>
      <c r="C127" s="27">
        <v>11</v>
      </c>
      <c r="D127" s="27"/>
      <c r="E127" s="7" t="s">
        <v>10</v>
      </c>
      <c r="F127" s="132" t="s">
        <v>259</v>
      </c>
      <c r="G127" s="26" t="s">
        <v>268</v>
      </c>
      <c r="H127" s="70">
        <v>2478</v>
      </c>
      <c r="I127" s="70">
        <v>1697</v>
      </c>
      <c r="J127" s="10">
        <f t="shared" si="6"/>
        <v>781</v>
      </c>
      <c r="K127" s="30">
        <v>0</v>
      </c>
      <c r="L127" s="97">
        <f t="shared" si="7"/>
        <v>781</v>
      </c>
    </row>
    <row r="128" spans="1:12" ht="14.25">
      <c r="A128" s="74">
        <v>121</v>
      </c>
      <c r="B128" s="31" t="s">
        <v>114</v>
      </c>
      <c r="C128" s="27" t="s">
        <v>145</v>
      </c>
      <c r="D128" s="27"/>
      <c r="E128" s="7" t="s">
        <v>10</v>
      </c>
      <c r="F128" s="132" t="s">
        <v>146</v>
      </c>
      <c r="G128" s="26" t="s">
        <v>268</v>
      </c>
      <c r="H128" s="70">
        <v>3193</v>
      </c>
      <c r="I128" s="70">
        <v>2579</v>
      </c>
      <c r="J128" s="10">
        <f t="shared" si="6"/>
        <v>614</v>
      </c>
      <c r="K128" s="30">
        <v>0</v>
      </c>
      <c r="L128" s="97">
        <f t="shared" si="7"/>
        <v>614</v>
      </c>
    </row>
    <row r="129" spans="1:12" ht="14.25">
      <c r="A129" s="73">
        <v>122</v>
      </c>
      <c r="B129" s="31" t="s">
        <v>114</v>
      </c>
      <c r="C129" s="27">
        <v>34</v>
      </c>
      <c r="D129" s="27"/>
      <c r="E129" s="7" t="s">
        <v>10</v>
      </c>
      <c r="F129" s="132" t="s">
        <v>150</v>
      </c>
      <c r="G129" s="26" t="s">
        <v>268</v>
      </c>
      <c r="H129" s="70">
        <v>3777</v>
      </c>
      <c r="I129" s="70">
        <v>3333</v>
      </c>
      <c r="J129" s="10">
        <f>H129-I129</f>
        <v>444</v>
      </c>
      <c r="K129" s="30">
        <v>1</v>
      </c>
      <c r="L129" s="97">
        <f t="shared" si="7"/>
        <v>443</v>
      </c>
    </row>
    <row r="130" spans="1:12" ht="14.25">
      <c r="A130" s="74">
        <v>123</v>
      </c>
      <c r="B130" s="31" t="s">
        <v>114</v>
      </c>
      <c r="C130" s="27" t="s">
        <v>157</v>
      </c>
      <c r="D130" s="27"/>
      <c r="E130" s="7" t="s">
        <v>10</v>
      </c>
      <c r="F130" s="132" t="s">
        <v>158</v>
      </c>
      <c r="G130" s="26" t="s">
        <v>268</v>
      </c>
      <c r="H130" s="70">
        <v>4177</v>
      </c>
      <c r="I130" s="70">
        <v>3445</v>
      </c>
      <c r="J130" s="10">
        <f t="shared" si="6"/>
        <v>732</v>
      </c>
      <c r="K130" s="30">
        <v>0</v>
      </c>
      <c r="L130" s="97">
        <f t="shared" si="7"/>
        <v>732</v>
      </c>
    </row>
    <row r="131" spans="1:12" ht="14.25">
      <c r="A131" s="73">
        <v>124</v>
      </c>
      <c r="B131" s="31" t="s">
        <v>114</v>
      </c>
      <c r="C131" s="27" t="s">
        <v>176</v>
      </c>
      <c r="D131" s="27"/>
      <c r="E131" s="7" t="s">
        <v>10</v>
      </c>
      <c r="F131" s="132" t="s">
        <v>177</v>
      </c>
      <c r="G131" s="26" t="s">
        <v>268</v>
      </c>
      <c r="H131" s="368" t="s">
        <v>227</v>
      </c>
      <c r="I131" s="368"/>
      <c r="J131" s="10"/>
      <c r="K131" s="30"/>
      <c r="L131" s="97"/>
    </row>
    <row r="132" spans="1:12" ht="14.25">
      <c r="A132" s="74">
        <v>125</v>
      </c>
      <c r="B132" s="31" t="s">
        <v>114</v>
      </c>
      <c r="C132" s="27">
        <v>32</v>
      </c>
      <c r="D132" s="27"/>
      <c r="E132" s="7" t="s">
        <v>10</v>
      </c>
      <c r="F132" s="132" t="s">
        <v>260</v>
      </c>
      <c r="G132" s="26" t="s">
        <v>268</v>
      </c>
      <c r="H132" s="70">
        <v>2607</v>
      </c>
      <c r="I132" s="70">
        <v>1999</v>
      </c>
      <c r="J132" s="10">
        <f t="shared" si="6"/>
        <v>608</v>
      </c>
      <c r="K132" s="30">
        <v>168</v>
      </c>
      <c r="L132" s="97">
        <f t="shared" si="7"/>
        <v>440</v>
      </c>
    </row>
    <row r="133" spans="1:12" ht="14.25">
      <c r="A133" s="73">
        <v>126</v>
      </c>
      <c r="B133" s="31" t="s">
        <v>114</v>
      </c>
      <c r="C133" s="27">
        <v>35</v>
      </c>
      <c r="D133" s="27"/>
      <c r="E133" s="7" t="s">
        <v>10</v>
      </c>
      <c r="F133" s="132" t="s">
        <v>198</v>
      </c>
      <c r="G133" s="26" t="s">
        <v>268</v>
      </c>
      <c r="H133" s="70">
        <v>4496</v>
      </c>
      <c r="I133" s="70">
        <v>3709</v>
      </c>
      <c r="J133" s="10">
        <f t="shared" si="6"/>
        <v>787</v>
      </c>
      <c r="K133" s="30">
        <v>29</v>
      </c>
      <c r="L133" s="97">
        <f t="shared" si="7"/>
        <v>758</v>
      </c>
    </row>
    <row r="134" spans="1:12" ht="14.25">
      <c r="A134" s="74">
        <v>127</v>
      </c>
      <c r="B134" s="31" t="s">
        <v>114</v>
      </c>
      <c r="C134" s="6">
        <v>36</v>
      </c>
      <c r="D134" s="6"/>
      <c r="E134" s="7" t="s">
        <v>10</v>
      </c>
      <c r="F134" s="133" t="s">
        <v>212</v>
      </c>
      <c r="G134" s="26" t="s">
        <v>268</v>
      </c>
      <c r="H134" s="70">
        <v>2643</v>
      </c>
      <c r="I134" s="70">
        <v>2148</v>
      </c>
      <c r="J134" s="10">
        <f t="shared" si="6"/>
        <v>495</v>
      </c>
      <c r="K134" s="30">
        <v>20.58</v>
      </c>
      <c r="L134" s="97">
        <f t="shared" si="7"/>
        <v>474.42</v>
      </c>
    </row>
    <row r="135" spans="1:12" ht="14.25">
      <c r="A135" s="73">
        <v>128</v>
      </c>
      <c r="B135" s="31" t="s">
        <v>114</v>
      </c>
      <c r="C135" s="27">
        <v>38</v>
      </c>
      <c r="D135" s="27"/>
      <c r="E135" s="7" t="s">
        <v>10</v>
      </c>
      <c r="F135" s="28" t="s">
        <v>12</v>
      </c>
      <c r="G135" s="26" t="s">
        <v>268</v>
      </c>
      <c r="H135" s="70">
        <v>45512</v>
      </c>
      <c r="I135" s="70">
        <v>44962</v>
      </c>
      <c r="J135" s="10">
        <f t="shared" si="6"/>
        <v>550</v>
      </c>
      <c r="K135" s="30">
        <v>101</v>
      </c>
      <c r="L135" s="97">
        <f t="shared" si="7"/>
        <v>449</v>
      </c>
    </row>
    <row r="136" spans="1:12" ht="14.25" hidden="1">
      <c r="A136" s="74">
        <v>129</v>
      </c>
      <c r="B136" s="31" t="s">
        <v>114</v>
      </c>
      <c r="C136" s="27" t="s">
        <v>94</v>
      </c>
      <c r="D136" s="27"/>
      <c r="E136" s="7" t="s">
        <v>10</v>
      </c>
      <c r="F136" s="132" t="s">
        <v>95</v>
      </c>
      <c r="G136" s="26" t="s">
        <v>268</v>
      </c>
      <c r="H136" s="70">
        <v>5460</v>
      </c>
      <c r="I136" s="70">
        <v>4395</v>
      </c>
      <c r="J136" s="10">
        <f>H136-I136</f>
        <v>1065</v>
      </c>
      <c r="K136" s="30">
        <v>0</v>
      </c>
      <c r="L136" s="97">
        <f t="shared" si="7"/>
        <v>1065</v>
      </c>
    </row>
    <row r="137" spans="1:12" ht="14.25">
      <c r="A137" s="74">
        <v>129</v>
      </c>
      <c r="B137" s="31" t="s">
        <v>114</v>
      </c>
      <c r="C137" s="27" t="s">
        <v>94</v>
      </c>
      <c r="D137" s="27"/>
      <c r="E137" s="7" t="s">
        <v>10</v>
      </c>
      <c r="F137" s="132" t="s">
        <v>95</v>
      </c>
      <c r="G137" s="26" t="s">
        <v>268</v>
      </c>
      <c r="H137" s="369" t="s">
        <v>228</v>
      </c>
      <c r="I137" s="371"/>
      <c r="J137" s="10"/>
      <c r="K137" s="30"/>
      <c r="L137" s="97"/>
    </row>
    <row r="138" spans="1:12" ht="14.25">
      <c r="A138" s="73">
        <v>130</v>
      </c>
      <c r="B138" s="5" t="s">
        <v>13</v>
      </c>
      <c r="C138" s="27">
        <v>14</v>
      </c>
      <c r="D138" s="27"/>
      <c r="E138" s="7" t="s">
        <v>10</v>
      </c>
      <c r="F138" s="28" t="s">
        <v>14</v>
      </c>
      <c r="G138" s="26" t="s">
        <v>268</v>
      </c>
      <c r="H138" s="70">
        <v>2716</v>
      </c>
      <c r="I138" s="70">
        <v>1874</v>
      </c>
      <c r="J138" s="10">
        <f t="shared" si="6"/>
        <v>842</v>
      </c>
      <c r="K138" s="30">
        <v>17.61</v>
      </c>
      <c r="L138" s="97">
        <f t="shared" si="7"/>
        <v>824.39</v>
      </c>
    </row>
    <row r="139" spans="1:12" ht="14.25">
      <c r="A139" s="74">
        <v>131</v>
      </c>
      <c r="B139" s="5" t="s">
        <v>13</v>
      </c>
      <c r="C139" s="27">
        <v>23</v>
      </c>
      <c r="D139" s="27"/>
      <c r="E139" s="7" t="s">
        <v>10</v>
      </c>
      <c r="F139" s="28" t="s">
        <v>65</v>
      </c>
      <c r="G139" s="26" t="s">
        <v>268</v>
      </c>
      <c r="H139" s="70">
        <v>2777</v>
      </c>
      <c r="I139" s="70">
        <v>2287</v>
      </c>
      <c r="J139" s="10">
        <f t="shared" si="6"/>
        <v>490</v>
      </c>
      <c r="K139" s="30">
        <v>61</v>
      </c>
      <c r="L139" s="97">
        <f t="shared" si="7"/>
        <v>429</v>
      </c>
    </row>
    <row r="140" spans="1:12" ht="14.25">
      <c r="A140" s="73">
        <v>132</v>
      </c>
      <c r="B140" s="5" t="s">
        <v>233</v>
      </c>
      <c r="C140" s="27">
        <v>31</v>
      </c>
      <c r="D140" s="27"/>
      <c r="E140" s="7" t="s">
        <v>10</v>
      </c>
      <c r="F140" s="28" t="s">
        <v>234</v>
      </c>
      <c r="G140" s="26" t="s">
        <v>268</v>
      </c>
      <c r="H140" s="70">
        <v>4692</v>
      </c>
      <c r="I140" s="70">
        <v>4098</v>
      </c>
      <c r="J140" s="10">
        <f t="shared" si="6"/>
        <v>594</v>
      </c>
      <c r="K140" s="30">
        <v>55.84</v>
      </c>
      <c r="L140" s="97">
        <f t="shared" si="7"/>
        <v>538.16</v>
      </c>
    </row>
    <row r="141" spans="1:12" ht="14.25">
      <c r="A141" s="74">
        <v>133</v>
      </c>
      <c r="B141" s="13" t="s">
        <v>110</v>
      </c>
      <c r="C141" s="27">
        <v>2</v>
      </c>
      <c r="D141" s="27"/>
      <c r="E141" s="7" t="s">
        <v>10</v>
      </c>
      <c r="F141" s="132" t="s">
        <v>111</v>
      </c>
      <c r="G141" s="26" t="s">
        <v>268</v>
      </c>
      <c r="H141" s="70">
        <v>1661</v>
      </c>
      <c r="I141" s="70">
        <v>1387</v>
      </c>
      <c r="J141" s="10">
        <f t="shared" si="6"/>
        <v>274</v>
      </c>
      <c r="K141" s="30">
        <v>38.53</v>
      </c>
      <c r="L141" s="97">
        <f t="shared" si="7"/>
        <v>235.47</v>
      </c>
    </row>
    <row r="142" spans="1:12" ht="14.25">
      <c r="A142" s="73">
        <v>134</v>
      </c>
      <c r="B142" s="13" t="s">
        <v>110</v>
      </c>
      <c r="C142" s="27">
        <v>7</v>
      </c>
      <c r="D142" s="27"/>
      <c r="E142" s="7" t="s">
        <v>10</v>
      </c>
      <c r="F142" s="132" t="s">
        <v>178</v>
      </c>
      <c r="G142" s="26" t="s">
        <v>268</v>
      </c>
      <c r="H142" s="70">
        <v>2094</v>
      </c>
      <c r="I142" s="70">
        <v>1733</v>
      </c>
      <c r="J142" s="10">
        <f t="shared" si="6"/>
        <v>361</v>
      </c>
      <c r="K142" s="30">
        <v>114</v>
      </c>
      <c r="L142" s="97">
        <f t="shared" si="7"/>
        <v>247</v>
      </c>
    </row>
    <row r="143" spans="1:12" ht="14.25">
      <c r="A143" s="74">
        <v>135</v>
      </c>
      <c r="B143" s="5" t="s">
        <v>123</v>
      </c>
      <c r="C143" s="27">
        <v>41</v>
      </c>
      <c r="D143" s="27"/>
      <c r="E143" s="7" t="s">
        <v>10</v>
      </c>
      <c r="F143" s="28" t="s">
        <v>23</v>
      </c>
      <c r="G143" s="26" t="s">
        <v>268</v>
      </c>
      <c r="H143" s="70">
        <v>3047</v>
      </c>
      <c r="I143" s="70">
        <v>2476</v>
      </c>
      <c r="J143" s="10">
        <f t="shared" si="6"/>
        <v>571</v>
      </c>
      <c r="K143" s="30">
        <v>0</v>
      </c>
      <c r="L143" s="97">
        <f t="shared" si="7"/>
        <v>571</v>
      </c>
    </row>
    <row r="144" spans="1:12" ht="14.25">
      <c r="A144" s="73">
        <v>136</v>
      </c>
      <c r="B144" s="5" t="s">
        <v>123</v>
      </c>
      <c r="C144" s="27">
        <v>12</v>
      </c>
      <c r="D144" s="27"/>
      <c r="E144" s="7" t="s">
        <v>10</v>
      </c>
      <c r="F144" s="132" t="s">
        <v>124</v>
      </c>
      <c r="G144" s="26" t="s">
        <v>268</v>
      </c>
      <c r="H144" s="70">
        <v>13346</v>
      </c>
      <c r="I144" s="70">
        <v>10845</v>
      </c>
      <c r="J144" s="10">
        <f t="shared" si="6"/>
        <v>2501</v>
      </c>
      <c r="K144" s="30">
        <v>0</v>
      </c>
      <c r="L144" s="97">
        <f t="shared" si="7"/>
        <v>2501</v>
      </c>
    </row>
    <row r="145" spans="1:12" ht="14.25">
      <c r="A145" s="74">
        <v>137</v>
      </c>
      <c r="B145" s="5" t="s">
        <v>169</v>
      </c>
      <c r="C145" s="27">
        <v>31</v>
      </c>
      <c r="D145" s="27"/>
      <c r="E145" s="7" t="s">
        <v>10</v>
      </c>
      <c r="F145" s="28" t="s">
        <v>55</v>
      </c>
      <c r="G145" s="26" t="s">
        <v>268</v>
      </c>
      <c r="H145" s="70">
        <v>7149</v>
      </c>
      <c r="I145" s="70">
        <v>5900</v>
      </c>
      <c r="J145" s="10">
        <f t="shared" si="6"/>
        <v>1249</v>
      </c>
      <c r="K145" s="30">
        <v>0</v>
      </c>
      <c r="L145" s="97">
        <f t="shared" si="7"/>
        <v>1249</v>
      </c>
    </row>
    <row r="146" spans="1:12" ht="14.25">
      <c r="A146" s="73">
        <v>138</v>
      </c>
      <c r="B146" s="5" t="s">
        <v>169</v>
      </c>
      <c r="C146" s="27">
        <v>20</v>
      </c>
      <c r="D146" s="27"/>
      <c r="E146" s="7" t="s">
        <v>10</v>
      </c>
      <c r="F146" s="28" t="s">
        <v>61</v>
      </c>
      <c r="G146" s="26" t="s">
        <v>268</v>
      </c>
      <c r="H146" s="70">
        <v>3355</v>
      </c>
      <c r="I146" s="70">
        <v>2840</v>
      </c>
      <c r="J146" s="10">
        <f t="shared" si="6"/>
        <v>515</v>
      </c>
      <c r="K146" s="30">
        <v>5</v>
      </c>
      <c r="L146" s="97">
        <f t="shared" si="7"/>
        <v>510</v>
      </c>
    </row>
    <row r="147" spans="1:12" ht="14.25">
      <c r="A147" s="74">
        <v>139</v>
      </c>
      <c r="B147" s="5" t="s">
        <v>169</v>
      </c>
      <c r="C147" s="27">
        <v>24</v>
      </c>
      <c r="D147" s="27"/>
      <c r="E147" s="7" t="s">
        <v>10</v>
      </c>
      <c r="F147" s="28" t="s">
        <v>73</v>
      </c>
      <c r="G147" s="26" t="s">
        <v>268</v>
      </c>
      <c r="H147" s="70">
        <v>2447</v>
      </c>
      <c r="I147" s="70">
        <v>1994</v>
      </c>
      <c r="J147" s="10">
        <f t="shared" si="6"/>
        <v>453</v>
      </c>
      <c r="K147" s="30">
        <v>12.42</v>
      </c>
      <c r="L147" s="97">
        <f t="shared" si="7"/>
        <v>440.58</v>
      </c>
    </row>
    <row r="148" spans="1:12" ht="14.25">
      <c r="A148" s="73">
        <v>140</v>
      </c>
      <c r="B148" s="5" t="s">
        <v>169</v>
      </c>
      <c r="C148" s="27">
        <v>29</v>
      </c>
      <c r="D148" s="27"/>
      <c r="E148" s="7" t="s">
        <v>10</v>
      </c>
      <c r="F148" s="28" t="s">
        <v>22</v>
      </c>
      <c r="G148" s="26" t="s">
        <v>268</v>
      </c>
      <c r="H148" s="369" t="s">
        <v>228</v>
      </c>
      <c r="I148" s="371"/>
      <c r="J148" s="10" t="s">
        <v>261</v>
      </c>
      <c r="K148" s="30"/>
      <c r="L148" s="97"/>
    </row>
    <row r="149" spans="1:12" ht="14.25">
      <c r="A149" s="74">
        <v>141</v>
      </c>
      <c r="B149" s="5" t="s">
        <v>169</v>
      </c>
      <c r="C149" s="27">
        <v>21</v>
      </c>
      <c r="D149" s="27"/>
      <c r="E149" s="7" t="s">
        <v>10</v>
      </c>
      <c r="F149" s="28" t="s">
        <v>218</v>
      </c>
      <c r="G149" s="26" t="s">
        <v>268</v>
      </c>
      <c r="H149" s="70">
        <v>1561</v>
      </c>
      <c r="I149" s="70">
        <v>1302</v>
      </c>
      <c r="J149" s="10">
        <f>H149-I149</f>
        <v>259</v>
      </c>
      <c r="K149" s="30">
        <v>14.98</v>
      </c>
      <c r="L149" s="97">
        <f>J149-K149</f>
        <v>244.02</v>
      </c>
    </row>
    <row r="150" spans="1:12" ht="14.25">
      <c r="A150" s="73">
        <v>142</v>
      </c>
      <c r="B150" s="5" t="s">
        <v>169</v>
      </c>
      <c r="C150" s="27">
        <v>15</v>
      </c>
      <c r="D150" s="27"/>
      <c r="E150" s="7" t="s">
        <v>10</v>
      </c>
      <c r="F150" s="132" t="s">
        <v>163</v>
      </c>
      <c r="G150" s="26" t="s">
        <v>268</v>
      </c>
      <c r="H150" s="70">
        <v>7016</v>
      </c>
      <c r="I150" s="70">
        <v>5926</v>
      </c>
      <c r="J150" s="10">
        <f aca="true" t="shared" si="8" ref="J150:J157">H150-I150</f>
        <v>1090</v>
      </c>
      <c r="K150" s="30">
        <v>0</v>
      </c>
      <c r="L150" s="97">
        <f aca="true" t="shared" si="9" ref="L150:L157">J150-K150</f>
        <v>1090</v>
      </c>
    </row>
    <row r="151" spans="1:12" ht="14.25">
      <c r="A151" s="74">
        <v>143</v>
      </c>
      <c r="B151" s="5" t="s">
        <v>53</v>
      </c>
      <c r="C151" s="27">
        <v>7</v>
      </c>
      <c r="D151" s="27"/>
      <c r="E151" s="7" t="s">
        <v>10</v>
      </c>
      <c r="F151" s="28" t="s">
        <v>54</v>
      </c>
      <c r="G151" s="26" t="s">
        <v>268</v>
      </c>
      <c r="H151" s="70">
        <v>15898</v>
      </c>
      <c r="I151" s="70">
        <v>13334</v>
      </c>
      <c r="J151" s="10">
        <f t="shared" si="8"/>
        <v>2564</v>
      </c>
      <c r="K151" s="30">
        <v>8</v>
      </c>
      <c r="L151" s="97">
        <f t="shared" si="9"/>
        <v>2556</v>
      </c>
    </row>
    <row r="152" spans="1:12" ht="14.25">
      <c r="A152" s="73">
        <v>144</v>
      </c>
      <c r="B152" s="5" t="s">
        <v>205</v>
      </c>
      <c r="C152" s="27">
        <v>2</v>
      </c>
      <c r="D152" s="27"/>
      <c r="E152" s="7" t="s">
        <v>10</v>
      </c>
      <c r="F152" s="28" t="s">
        <v>45</v>
      </c>
      <c r="G152" s="26" t="s">
        <v>268</v>
      </c>
      <c r="H152" s="70">
        <v>6922</v>
      </c>
      <c r="I152" s="70">
        <v>5798</v>
      </c>
      <c r="J152" s="10">
        <f t="shared" si="8"/>
        <v>1124</v>
      </c>
      <c r="K152" s="30">
        <v>18</v>
      </c>
      <c r="L152" s="97">
        <f t="shared" si="9"/>
        <v>1106</v>
      </c>
    </row>
    <row r="153" spans="1:12" ht="14.25">
      <c r="A153" s="74">
        <v>145</v>
      </c>
      <c r="B153" s="5" t="s">
        <v>205</v>
      </c>
      <c r="C153" s="27">
        <v>8</v>
      </c>
      <c r="D153" s="27"/>
      <c r="E153" s="7" t="s">
        <v>10</v>
      </c>
      <c r="F153" s="28" t="s">
        <v>64</v>
      </c>
      <c r="G153" s="26" t="s">
        <v>268</v>
      </c>
      <c r="H153" s="70">
        <v>2094</v>
      </c>
      <c r="I153" s="70">
        <v>1721</v>
      </c>
      <c r="J153" s="10">
        <f t="shared" si="8"/>
        <v>373</v>
      </c>
      <c r="K153" s="30">
        <v>6.8</v>
      </c>
      <c r="L153" s="97">
        <f t="shared" si="9"/>
        <v>366.2</v>
      </c>
    </row>
    <row r="154" spans="1:12" ht="14.25">
      <c r="A154" s="73">
        <v>146</v>
      </c>
      <c r="B154" s="5" t="s">
        <v>205</v>
      </c>
      <c r="C154" s="27">
        <v>5</v>
      </c>
      <c r="D154" s="27"/>
      <c r="E154" s="7" t="s">
        <v>10</v>
      </c>
      <c r="F154" s="132" t="s">
        <v>106</v>
      </c>
      <c r="G154" s="26" t="s">
        <v>268</v>
      </c>
      <c r="H154" s="70">
        <v>3567</v>
      </c>
      <c r="I154" s="70">
        <v>2907</v>
      </c>
      <c r="J154" s="10">
        <f t="shared" si="8"/>
        <v>660</v>
      </c>
      <c r="K154" s="30">
        <v>47.86</v>
      </c>
      <c r="L154" s="97">
        <f t="shared" si="9"/>
        <v>612.14</v>
      </c>
    </row>
    <row r="155" spans="1:12" ht="14.25">
      <c r="A155" s="74">
        <v>147</v>
      </c>
      <c r="B155" s="5" t="s">
        <v>205</v>
      </c>
      <c r="C155" s="27">
        <v>12</v>
      </c>
      <c r="D155" s="27"/>
      <c r="E155" s="7" t="s">
        <v>10</v>
      </c>
      <c r="F155" s="132" t="s">
        <v>235</v>
      </c>
      <c r="G155" s="26" t="s">
        <v>268</v>
      </c>
      <c r="H155" s="70">
        <v>1948</v>
      </c>
      <c r="I155" s="70">
        <v>1568</v>
      </c>
      <c r="J155" s="10">
        <f t="shared" si="8"/>
        <v>380</v>
      </c>
      <c r="K155" s="30">
        <v>22.81</v>
      </c>
      <c r="L155" s="97">
        <f t="shared" si="9"/>
        <v>357.19</v>
      </c>
    </row>
    <row r="156" spans="1:12" ht="14.25">
      <c r="A156" s="73">
        <v>148</v>
      </c>
      <c r="B156" s="5" t="s">
        <v>206</v>
      </c>
      <c r="C156" s="27">
        <v>49</v>
      </c>
      <c r="D156" s="27"/>
      <c r="E156" s="7" t="s">
        <v>10</v>
      </c>
      <c r="F156" s="28" t="s">
        <v>25</v>
      </c>
      <c r="G156" s="26" t="s">
        <v>268</v>
      </c>
      <c r="H156" s="70">
        <v>2535</v>
      </c>
      <c r="I156" s="70">
        <v>2021</v>
      </c>
      <c r="J156" s="10">
        <f t="shared" si="8"/>
        <v>514</v>
      </c>
      <c r="K156" s="30">
        <v>7.66</v>
      </c>
      <c r="L156" s="97">
        <f t="shared" si="9"/>
        <v>506.34</v>
      </c>
    </row>
    <row r="157" spans="1:12" ht="14.25" hidden="1">
      <c r="A157" s="138">
        <v>149</v>
      </c>
      <c r="B157" s="139" t="s">
        <v>206</v>
      </c>
      <c r="C157" s="140">
        <v>47</v>
      </c>
      <c r="D157" s="140"/>
      <c r="E157" s="141" t="s">
        <v>10</v>
      </c>
      <c r="F157" s="142" t="s">
        <v>26</v>
      </c>
      <c r="G157" s="143" t="s">
        <v>268</v>
      </c>
      <c r="H157" s="144">
        <v>4911</v>
      </c>
      <c r="I157" s="144">
        <v>3906</v>
      </c>
      <c r="J157" s="145">
        <f t="shared" si="8"/>
        <v>1005</v>
      </c>
      <c r="K157" s="146">
        <v>36</v>
      </c>
      <c r="L157" s="147">
        <f t="shared" si="9"/>
        <v>969</v>
      </c>
    </row>
    <row r="158" spans="1:12" ht="14.25">
      <c r="A158" s="74">
        <v>149</v>
      </c>
      <c r="B158" s="5" t="s">
        <v>206</v>
      </c>
      <c r="C158" s="27">
        <v>47</v>
      </c>
      <c r="D158" s="27"/>
      <c r="E158" s="7" t="s">
        <v>10</v>
      </c>
      <c r="F158" s="28" t="s">
        <v>26</v>
      </c>
      <c r="G158" s="26" t="s">
        <v>268</v>
      </c>
      <c r="H158" s="369" t="s">
        <v>228</v>
      </c>
      <c r="I158" s="371"/>
      <c r="J158" s="10"/>
      <c r="K158" s="30"/>
      <c r="L158" s="97"/>
    </row>
    <row r="159" spans="1:12" ht="14.25">
      <c r="A159" s="73">
        <v>150</v>
      </c>
      <c r="B159" s="5" t="s">
        <v>209</v>
      </c>
      <c r="C159" s="27">
        <v>20</v>
      </c>
      <c r="D159" s="27"/>
      <c r="E159" s="7" t="s">
        <v>10</v>
      </c>
      <c r="F159" s="28" t="s">
        <v>71</v>
      </c>
      <c r="G159" s="26" t="s">
        <v>268</v>
      </c>
      <c r="H159" s="368" t="s">
        <v>227</v>
      </c>
      <c r="I159" s="368"/>
      <c r="J159" s="10"/>
      <c r="K159" s="30"/>
      <c r="L159" s="97"/>
    </row>
    <row r="160" spans="1:12" ht="14.25">
      <c r="A160" s="73">
        <v>151</v>
      </c>
      <c r="B160" s="5" t="s">
        <v>209</v>
      </c>
      <c r="C160" s="27">
        <v>22</v>
      </c>
      <c r="D160" s="27"/>
      <c r="E160" s="7" t="s">
        <v>10</v>
      </c>
      <c r="F160" s="28" t="s">
        <v>72</v>
      </c>
      <c r="G160" s="26" t="s">
        <v>268</v>
      </c>
      <c r="H160" s="368" t="s">
        <v>227</v>
      </c>
      <c r="I160" s="368"/>
      <c r="J160" s="10"/>
      <c r="K160" s="30"/>
      <c r="L160" s="97"/>
    </row>
    <row r="161" spans="1:12" ht="14.25">
      <c r="A161" s="74">
        <v>152</v>
      </c>
      <c r="B161" s="5" t="s">
        <v>208</v>
      </c>
      <c r="C161" s="27">
        <v>66</v>
      </c>
      <c r="D161" s="27"/>
      <c r="E161" s="7" t="s">
        <v>10</v>
      </c>
      <c r="F161" s="132" t="s">
        <v>149</v>
      </c>
      <c r="G161" s="26" t="s">
        <v>268</v>
      </c>
      <c r="H161" s="70">
        <v>1035</v>
      </c>
      <c r="I161" s="70">
        <v>816</v>
      </c>
      <c r="J161" s="10">
        <f>H161-I161</f>
        <v>219</v>
      </c>
      <c r="K161" s="30">
        <v>116</v>
      </c>
      <c r="L161" s="97">
        <f>J161-K161</f>
        <v>103</v>
      </c>
    </row>
    <row r="162" spans="1:12" ht="14.25">
      <c r="A162" s="73">
        <v>153</v>
      </c>
      <c r="B162" s="5" t="s">
        <v>40</v>
      </c>
      <c r="C162" s="27">
        <v>4</v>
      </c>
      <c r="D162" s="27"/>
      <c r="E162" s="7" t="s">
        <v>10</v>
      </c>
      <c r="F162" s="28" t="s">
        <v>41</v>
      </c>
      <c r="G162" s="26" t="s">
        <v>268</v>
      </c>
      <c r="H162" s="369" t="s">
        <v>228</v>
      </c>
      <c r="I162" s="371"/>
      <c r="J162" s="10"/>
      <c r="K162" s="30"/>
      <c r="L162" s="97"/>
    </row>
    <row r="163" spans="1:12" ht="14.25">
      <c r="A163" s="73">
        <v>154</v>
      </c>
      <c r="B163" s="5" t="s">
        <v>40</v>
      </c>
      <c r="C163" s="27">
        <v>15</v>
      </c>
      <c r="D163" s="27"/>
      <c r="E163" s="7" t="s">
        <v>10</v>
      </c>
      <c r="F163" s="28" t="s">
        <v>42</v>
      </c>
      <c r="G163" s="26" t="s">
        <v>268</v>
      </c>
      <c r="H163" s="70">
        <v>5360</v>
      </c>
      <c r="I163" s="70">
        <v>4522</v>
      </c>
      <c r="J163" s="10">
        <f>H163-I163</f>
        <v>838</v>
      </c>
      <c r="K163" s="30">
        <v>81.221</v>
      </c>
      <c r="L163" s="97">
        <f>J163-K163</f>
        <v>756.779</v>
      </c>
    </row>
    <row r="164" spans="1:12" ht="14.25" hidden="1">
      <c r="A164" s="138">
        <v>155</v>
      </c>
      <c r="B164" s="139" t="s">
        <v>40</v>
      </c>
      <c r="C164" s="140">
        <v>20</v>
      </c>
      <c r="D164" s="140"/>
      <c r="E164" s="141" t="s">
        <v>10</v>
      </c>
      <c r="F164" s="142" t="s">
        <v>236</v>
      </c>
      <c r="G164" s="143" t="s">
        <v>268</v>
      </c>
      <c r="H164" s="144">
        <v>6939</v>
      </c>
      <c r="I164" s="144">
        <v>5722</v>
      </c>
      <c r="J164" s="145">
        <f>H164-I164</f>
        <v>1217</v>
      </c>
      <c r="K164" s="146">
        <v>61</v>
      </c>
      <c r="L164" s="147">
        <f>J164-K164</f>
        <v>1156</v>
      </c>
    </row>
    <row r="165" spans="1:12" ht="14.25">
      <c r="A165" s="74">
        <v>155</v>
      </c>
      <c r="B165" s="5" t="s">
        <v>40</v>
      </c>
      <c r="C165" s="27">
        <v>20</v>
      </c>
      <c r="D165" s="27"/>
      <c r="E165" s="7" t="s">
        <v>10</v>
      </c>
      <c r="F165" s="28" t="s">
        <v>236</v>
      </c>
      <c r="G165" s="26" t="s">
        <v>268</v>
      </c>
      <c r="H165" s="369" t="s">
        <v>228</v>
      </c>
      <c r="I165" s="371"/>
      <c r="J165" s="10"/>
      <c r="K165" s="30"/>
      <c r="L165" s="97"/>
    </row>
    <row r="166" spans="1:12" ht="14.25">
      <c r="A166" s="73">
        <v>156</v>
      </c>
      <c r="B166" s="5" t="s">
        <v>121</v>
      </c>
      <c r="C166" s="27">
        <v>74</v>
      </c>
      <c r="D166" s="27"/>
      <c r="E166" s="7" t="s">
        <v>10</v>
      </c>
      <c r="F166" s="28" t="s">
        <v>36</v>
      </c>
      <c r="G166" s="26" t="s">
        <v>268</v>
      </c>
      <c r="H166" s="70">
        <v>2480</v>
      </c>
      <c r="I166" s="70">
        <v>2107</v>
      </c>
      <c r="J166" s="10">
        <f>H166-I166</f>
        <v>373</v>
      </c>
      <c r="K166" s="30">
        <v>3</v>
      </c>
      <c r="L166" s="97">
        <f>J166-K166</f>
        <v>370</v>
      </c>
    </row>
    <row r="167" spans="1:12" ht="14.25">
      <c r="A167" s="73">
        <v>157</v>
      </c>
      <c r="B167" s="5" t="s">
        <v>121</v>
      </c>
      <c r="C167" s="27" t="s">
        <v>18</v>
      </c>
      <c r="D167" s="27"/>
      <c r="E167" s="7" t="s">
        <v>10</v>
      </c>
      <c r="F167" s="32" t="s">
        <v>19</v>
      </c>
      <c r="G167" s="26" t="s">
        <v>268</v>
      </c>
      <c r="H167" s="368" t="s">
        <v>227</v>
      </c>
      <c r="I167" s="368"/>
      <c r="J167" s="10"/>
      <c r="K167" s="30"/>
      <c r="L167" s="97"/>
    </row>
    <row r="168" spans="1:12" ht="14.25">
      <c r="A168" s="74">
        <v>158</v>
      </c>
      <c r="B168" s="5" t="s">
        <v>121</v>
      </c>
      <c r="C168" s="27">
        <v>76</v>
      </c>
      <c r="D168" s="27"/>
      <c r="E168" s="7" t="s">
        <v>10</v>
      </c>
      <c r="F168" s="28" t="s">
        <v>37</v>
      </c>
      <c r="G168" s="26" t="s">
        <v>268</v>
      </c>
      <c r="H168" s="70">
        <v>2109</v>
      </c>
      <c r="I168" s="70">
        <v>1775</v>
      </c>
      <c r="J168" s="10">
        <f>H168-I168</f>
        <v>334</v>
      </c>
      <c r="K168" s="30">
        <v>16.24</v>
      </c>
      <c r="L168" s="97">
        <f>J168-K168</f>
        <v>317.76</v>
      </c>
    </row>
    <row r="169" spans="1:12" ht="14.25">
      <c r="A169" s="73">
        <v>159</v>
      </c>
      <c r="B169" s="5" t="s">
        <v>121</v>
      </c>
      <c r="C169" s="27">
        <v>3</v>
      </c>
      <c r="D169" s="27"/>
      <c r="E169" s="7" t="s">
        <v>10</v>
      </c>
      <c r="F169" s="28" t="s">
        <v>47</v>
      </c>
      <c r="G169" s="26" t="s">
        <v>268</v>
      </c>
      <c r="H169" s="70">
        <v>11020</v>
      </c>
      <c r="I169" s="70">
        <v>9108</v>
      </c>
      <c r="J169" s="10">
        <f aca="true" t="shared" si="10" ref="J169:J175">H169-I169</f>
        <v>1912</v>
      </c>
      <c r="K169" s="30">
        <v>0</v>
      </c>
      <c r="L169" s="97">
        <f aca="true" t="shared" si="11" ref="L169:L175">J169-K169</f>
        <v>1912</v>
      </c>
    </row>
    <row r="170" spans="1:12" ht="14.25">
      <c r="A170" s="73">
        <v>160</v>
      </c>
      <c r="B170" s="5" t="s">
        <v>121</v>
      </c>
      <c r="C170" s="27">
        <v>34</v>
      </c>
      <c r="D170" s="27"/>
      <c r="E170" s="7" t="s">
        <v>10</v>
      </c>
      <c r="F170" s="132" t="s">
        <v>122</v>
      </c>
      <c r="G170" s="26" t="s">
        <v>268</v>
      </c>
      <c r="H170" s="70">
        <v>17310</v>
      </c>
      <c r="I170" s="70">
        <v>14304</v>
      </c>
      <c r="J170" s="10">
        <f t="shared" si="10"/>
        <v>3006</v>
      </c>
      <c r="K170" s="30">
        <v>0</v>
      </c>
      <c r="L170" s="97">
        <f t="shared" si="11"/>
        <v>3006</v>
      </c>
    </row>
    <row r="171" spans="1:12" ht="14.25">
      <c r="A171" s="74">
        <v>161</v>
      </c>
      <c r="B171" s="5" t="s">
        <v>121</v>
      </c>
      <c r="C171" s="27">
        <v>14</v>
      </c>
      <c r="D171" s="27"/>
      <c r="E171" s="7" t="s">
        <v>10</v>
      </c>
      <c r="F171" s="132" t="s">
        <v>182</v>
      </c>
      <c r="G171" s="26" t="s">
        <v>268</v>
      </c>
      <c r="H171" s="70">
        <v>16324</v>
      </c>
      <c r="I171" s="70">
        <v>13534</v>
      </c>
      <c r="J171" s="10">
        <f t="shared" si="10"/>
        <v>2790</v>
      </c>
      <c r="K171" s="30">
        <v>0</v>
      </c>
      <c r="L171" s="97">
        <f t="shared" si="11"/>
        <v>2790</v>
      </c>
    </row>
    <row r="172" spans="1:12" ht="14.25">
      <c r="A172" s="73">
        <v>162</v>
      </c>
      <c r="B172" s="5" t="s">
        <v>121</v>
      </c>
      <c r="C172" s="27" t="s">
        <v>248</v>
      </c>
      <c r="D172" s="27"/>
      <c r="E172" s="7" t="s">
        <v>10</v>
      </c>
      <c r="F172" s="132" t="s">
        <v>249</v>
      </c>
      <c r="G172" s="26" t="s">
        <v>268</v>
      </c>
      <c r="H172" s="70">
        <v>4614</v>
      </c>
      <c r="I172" s="70">
        <v>3762</v>
      </c>
      <c r="J172" s="10">
        <f t="shared" si="10"/>
        <v>852</v>
      </c>
      <c r="K172" s="30">
        <v>0</v>
      </c>
      <c r="L172" s="97">
        <f t="shared" si="11"/>
        <v>852</v>
      </c>
    </row>
    <row r="173" spans="1:12" ht="14.25">
      <c r="A173" s="73">
        <v>163</v>
      </c>
      <c r="B173" s="13" t="s">
        <v>100</v>
      </c>
      <c r="C173" s="27">
        <v>123</v>
      </c>
      <c r="D173" s="27"/>
      <c r="E173" s="7" t="s">
        <v>10</v>
      </c>
      <c r="F173" s="132" t="s">
        <v>101</v>
      </c>
      <c r="G173" s="26" t="s">
        <v>268</v>
      </c>
      <c r="H173" s="70">
        <v>3012</v>
      </c>
      <c r="I173" s="70">
        <v>2630</v>
      </c>
      <c r="J173" s="10">
        <f t="shared" si="10"/>
        <v>382</v>
      </c>
      <c r="K173" s="30">
        <v>1.49</v>
      </c>
      <c r="L173" s="97">
        <f t="shared" si="11"/>
        <v>380.51</v>
      </c>
    </row>
    <row r="174" spans="1:12" ht="14.25">
      <c r="A174" s="74">
        <v>164</v>
      </c>
      <c r="B174" s="13" t="s">
        <v>100</v>
      </c>
      <c r="C174" s="27">
        <v>121</v>
      </c>
      <c r="D174" s="27"/>
      <c r="E174" s="7" t="s">
        <v>10</v>
      </c>
      <c r="F174" s="132" t="s">
        <v>130</v>
      </c>
      <c r="G174" s="26" t="s">
        <v>268</v>
      </c>
      <c r="H174" s="70">
        <v>4266</v>
      </c>
      <c r="I174" s="70">
        <v>3746</v>
      </c>
      <c r="J174" s="10">
        <f t="shared" si="10"/>
        <v>520</v>
      </c>
      <c r="K174" s="30">
        <v>0</v>
      </c>
      <c r="L174" s="97">
        <f t="shared" si="11"/>
        <v>520</v>
      </c>
    </row>
    <row r="175" spans="1:12" ht="14.25">
      <c r="A175" s="73">
        <v>165</v>
      </c>
      <c r="B175" s="13" t="s">
        <v>100</v>
      </c>
      <c r="C175" s="6">
        <v>95</v>
      </c>
      <c r="D175" s="6"/>
      <c r="E175" s="7" t="s">
        <v>10</v>
      </c>
      <c r="F175" s="133" t="s">
        <v>210</v>
      </c>
      <c r="G175" s="26" t="s">
        <v>268</v>
      </c>
      <c r="H175" s="70">
        <v>2430</v>
      </c>
      <c r="I175" s="70">
        <v>2038</v>
      </c>
      <c r="J175" s="10">
        <f t="shared" si="10"/>
        <v>392</v>
      </c>
      <c r="K175" s="30">
        <v>124</v>
      </c>
      <c r="L175" s="97">
        <f t="shared" si="11"/>
        <v>268</v>
      </c>
    </row>
    <row r="176" spans="1:12" ht="14.25">
      <c r="A176" s="73">
        <v>166</v>
      </c>
      <c r="B176" s="13" t="s">
        <v>100</v>
      </c>
      <c r="C176" s="27">
        <v>63</v>
      </c>
      <c r="D176" s="27"/>
      <c r="E176" s="7" t="s">
        <v>10</v>
      </c>
      <c r="F176" s="28" t="s">
        <v>62</v>
      </c>
      <c r="G176" s="26" t="s">
        <v>268</v>
      </c>
      <c r="H176" s="393" t="s">
        <v>227</v>
      </c>
      <c r="I176" s="393"/>
      <c r="J176" s="10"/>
      <c r="K176" s="12"/>
      <c r="L176" s="148"/>
    </row>
    <row r="177" spans="1:12" ht="15" thickBot="1">
      <c r="A177" s="74">
        <v>167</v>
      </c>
      <c r="B177" s="77" t="s">
        <v>219</v>
      </c>
      <c r="C177" s="78">
        <v>4</v>
      </c>
      <c r="D177" s="78"/>
      <c r="E177" s="76" t="s">
        <v>10</v>
      </c>
      <c r="F177" s="149" t="s">
        <v>220</v>
      </c>
      <c r="G177" s="26" t="s">
        <v>268</v>
      </c>
      <c r="H177" s="81">
        <v>3870</v>
      </c>
      <c r="I177" s="81">
        <v>3113</v>
      </c>
      <c r="J177" s="124">
        <f>H177-I177</f>
        <v>757</v>
      </c>
      <c r="K177" s="83">
        <v>44.89</v>
      </c>
      <c r="L177" s="150">
        <f>J177-K177</f>
        <v>712.11</v>
      </c>
    </row>
    <row r="178" spans="1:12" ht="14.25">
      <c r="A178" s="42"/>
      <c r="B178" s="44"/>
      <c r="C178" s="15"/>
      <c r="D178" s="15"/>
      <c r="E178" s="45"/>
      <c r="F178" s="151"/>
      <c r="G178" s="46"/>
      <c r="H178" s="43"/>
      <c r="I178" s="43"/>
      <c r="J178" s="43"/>
      <c r="K178" s="47"/>
      <c r="L178" s="42"/>
    </row>
    <row r="179" spans="1:12" ht="53.25" customHeight="1">
      <c r="A179" s="392" t="s">
        <v>270</v>
      </c>
      <c r="B179" s="392"/>
      <c r="C179" s="392"/>
      <c r="D179" s="392"/>
      <c r="E179" s="392"/>
      <c r="F179" s="392"/>
      <c r="G179" s="392"/>
      <c r="H179" s="392"/>
      <c r="I179" s="392"/>
      <c r="J179" s="392"/>
      <c r="K179" s="392"/>
      <c r="L179" s="392"/>
    </row>
    <row r="180" spans="1:12" ht="27" customHeight="1">
      <c r="A180" s="392" t="s">
        <v>271</v>
      </c>
      <c r="B180" s="392"/>
      <c r="C180" s="392"/>
      <c r="D180" s="392"/>
      <c r="E180" s="392"/>
      <c r="F180" s="392"/>
      <c r="G180" s="392"/>
      <c r="H180" s="392"/>
      <c r="I180" s="392"/>
      <c r="J180" s="392"/>
      <c r="K180" s="392"/>
      <c r="L180" s="392"/>
    </row>
  </sheetData>
  <sheetProtection/>
  <mergeCells count="30">
    <mergeCell ref="H159:I159"/>
    <mergeCell ref="H176:I176"/>
    <mergeCell ref="A179:L179"/>
    <mergeCell ref="A180:L180"/>
    <mergeCell ref="H160:I160"/>
    <mergeCell ref="H162:I162"/>
    <mergeCell ref="H165:I165"/>
    <mergeCell ref="H167:I167"/>
    <mergeCell ref="H81:I81"/>
    <mergeCell ref="H107:I107"/>
    <mergeCell ref="H131:I131"/>
    <mergeCell ref="H137:I137"/>
    <mergeCell ref="H148:I148"/>
    <mergeCell ref="H158:I158"/>
    <mergeCell ref="H6:I6"/>
    <mergeCell ref="H62:I62"/>
    <mergeCell ref="H66:I66"/>
    <mergeCell ref="J2:J3"/>
    <mergeCell ref="I2:I3"/>
    <mergeCell ref="H70:I70"/>
    <mergeCell ref="K2:L2"/>
    <mergeCell ref="A1:L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4"/>
  <sheetViews>
    <sheetView zoomScalePageLayoutView="0" workbookViewId="0" topLeftCell="A1">
      <selection activeCell="M1" sqref="M1:P16384"/>
    </sheetView>
  </sheetViews>
  <sheetFormatPr defaultColWidth="9.140625" defaultRowHeight="12.75"/>
  <cols>
    <col min="1" max="1" width="5.57421875" style="19" customWidth="1"/>
    <col min="2" max="2" width="23.8515625" style="19" customWidth="1"/>
    <col min="3" max="3" width="5.7109375" style="19" customWidth="1"/>
    <col min="4" max="4" width="3.8515625" style="19" customWidth="1"/>
    <col min="5" max="5" width="6.00390625" style="19" customWidth="1"/>
    <col min="6" max="7" width="10.00390625" style="19" customWidth="1"/>
    <col min="8" max="8" width="12.00390625" style="11" customWidth="1"/>
    <col min="9" max="9" width="11.28125" style="11" customWidth="1"/>
    <col min="10" max="10" width="14.28125" style="19" customWidth="1"/>
    <col min="11" max="11" width="9.8515625" style="49" customWidth="1"/>
    <col min="12" max="12" width="12.140625" style="19" customWidth="1"/>
    <col min="13" max="16384" width="9.140625" style="1" customWidth="1"/>
  </cols>
  <sheetData>
    <row r="1" spans="1:12" ht="16.5" thickBot="1">
      <c r="A1" s="367" t="s">
        <v>272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ht="13.5" customHeight="1" thickBot="1">
      <c r="A2" s="376" t="s">
        <v>0</v>
      </c>
      <c r="B2" s="376" t="s">
        <v>2</v>
      </c>
      <c r="C2" s="376" t="s">
        <v>3</v>
      </c>
      <c r="D2" s="376" t="s">
        <v>238</v>
      </c>
      <c r="E2" s="376" t="s">
        <v>239</v>
      </c>
      <c r="F2" s="376" t="s">
        <v>5</v>
      </c>
      <c r="G2" s="380" t="s">
        <v>199</v>
      </c>
      <c r="H2" s="380" t="s">
        <v>200</v>
      </c>
      <c r="I2" s="380" t="s">
        <v>6</v>
      </c>
      <c r="J2" s="376" t="s">
        <v>7</v>
      </c>
      <c r="K2" s="378" t="s">
        <v>240</v>
      </c>
      <c r="L2" s="379"/>
    </row>
    <row r="3" spans="1:12" ht="79.5" thickBot="1">
      <c r="A3" s="390"/>
      <c r="B3" s="390"/>
      <c r="C3" s="390"/>
      <c r="D3" s="390"/>
      <c r="E3" s="390"/>
      <c r="F3" s="390"/>
      <c r="G3" s="391"/>
      <c r="H3" s="391"/>
      <c r="I3" s="391"/>
      <c r="J3" s="390"/>
      <c r="K3" s="85" t="s">
        <v>241</v>
      </c>
      <c r="L3" s="86" t="s">
        <v>242</v>
      </c>
    </row>
    <row r="4" spans="1:12" ht="13.5" thickBot="1">
      <c r="A4" s="61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3">
        <v>7</v>
      </c>
      <c r="H4" s="63">
        <v>8</v>
      </c>
      <c r="I4" s="62">
        <v>9</v>
      </c>
      <c r="J4" s="62">
        <v>10</v>
      </c>
      <c r="K4" s="64">
        <v>11</v>
      </c>
      <c r="L4" s="65">
        <v>12</v>
      </c>
    </row>
    <row r="5" spans="1:12" s="56" customFormat="1" ht="14.25">
      <c r="A5" s="73">
        <v>1</v>
      </c>
      <c r="B5" s="3" t="s">
        <v>17</v>
      </c>
      <c r="C5" s="25">
        <v>46</v>
      </c>
      <c r="D5" s="25"/>
      <c r="E5" s="20" t="s">
        <v>10</v>
      </c>
      <c r="F5" s="26" t="s">
        <v>90</v>
      </c>
      <c r="G5" s="37" t="s">
        <v>273</v>
      </c>
      <c r="H5" s="20">
        <v>4051</v>
      </c>
      <c r="I5" s="20">
        <v>3407</v>
      </c>
      <c r="J5" s="22">
        <f>H5-I5</f>
        <v>644</v>
      </c>
      <c r="K5" s="67">
        <v>14.16</v>
      </c>
      <c r="L5" s="126">
        <f>J5-K5</f>
        <v>629.84</v>
      </c>
    </row>
    <row r="6" spans="1:12" s="56" customFormat="1" ht="14.25">
      <c r="A6" s="74">
        <v>2</v>
      </c>
      <c r="B6" s="5" t="s">
        <v>17</v>
      </c>
      <c r="C6" s="27">
        <v>16</v>
      </c>
      <c r="D6" s="27"/>
      <c r="E6" s="7" t="s">
        <v>10</v>
      </c>
      <c r="F6" s="132" t="s">
        <v>93</v>
      </c>
      <c r="G6" s="28" t="s">
        <v>273</v>
      </c>
      <c r="H6" s="368" t="s">
        <v>274</v>
      </c>
      <c r="I6" s="368"/>
      <c r="J6" s="10"/>
      <c r="K6" s="68"/>
      <c r="L6" s="96"/>
    </row>
    <row r="7" spans="1:12" s="56" customFormat="1" ht="14.25">
      <c r="A7" s="74">
        <v>3</v>
      </c>
      <c r="B7" s="5" t="s">
        <v>17</v>
      </c>
      <c r="C7" s="27">
        <v>44</v>
      </c>
      <c r="D7" s="27"/>
      <c r="E7" s="7" t="s">
        <v>10</v>
      </c>
      <c r="F7" s="132" t="s">
        <v>105</v>
      </c>
      <c r="G7" s="28" t="s">
        <v>273</v>
      </c>
      <c r="H7" s="7">
        <v>2901</v>
      </c>
      <c r="I7" s="7">
        <v>2358</v>
      </c>
      <c r="J7" s="10">
        <f>H7-I7</f>
        <v>543</v>
      </c>
      <c r="K7" s="30">
        <v>15</v>
      </c>
      <c r="L7" s="97">
        <f>J7-K7</f>
        <v>528</v>
      </c>
    </row>
    <row r="8" spans="1:12" s="56" customFormat="1" ht="14.25">
      <c r="A8" s="74">
        <v>4</v>
      </c>
      <c r="B8" s="5" t="s">
        <v>17</v>
      </c>
      <c r="C8" s="27">
        <v>6</v>
      </c>
      <c r="D8" s="27"/>
      <c r="E8" s="7" t="s">
        <v>10</v>
      </c>
      <c r="F8" s="132" t="s">
        <v>109</v>
      </c>
      <c r="G8" s="28" t="s">
        <v>273</v>
      </c>
      <c r="H8" s="7">
        <v>3818</v>
      </c>
      <c r="I8" s="7">
        <v>3256</v>
      </c>
      <c r="J8" s="10">
        <f>H8-I8-J12</f>
        <v>416</v>
      </c>
      <c r="K8" s="30">
        <v>10.38</v>
      </c>
      <c r="L8" s="97">
        <f aca="true" t="shared" si="0" ref="L8:L68">J8-K8</f>
        <v>405.62</v>
      </c>
    </row>
    <row r="9" spans="1:12" ht="14.25">
      <c r="A9" s="74">
        <v>5</v>
      </c>
      <c r="B9" s="5" t="s">
        <v>17</v>
      </c>
      <c r="C9" s="6">
        <v>38</v>
      </c>
      <c r="D9" s="6"/>
      <c r="E9" s="4" t="s">
        <v>10</v>
      </c>
      <c r="F9" s="133" t="s">
        <v>213</v>
      </c>
      <c r="G9" s="28" t="s">
        <v>273</v>
      </c>
      <c r="H9" s="70">
        <v>4067</v>
      </c>
      <c r="I9" s="70">
        <v>3396</v>
      </c>
      <c r="J9" s="10">
        <f aca="true" t="shared" si="1" ref="J9:J64">H9-I9</f>
        <v>671</v>
      </c>
      <c r="K9" s="12">
        <v>35.26</v>
      </c>
      <c r="L9" s="97">
        <f t="shared" si="0"/>
        <v>635.74</v>
      </c>
    </row>
    <row r="10" spans="1:12" ht="14.25">
      <c r="A10" s="74">
        <v>6</v>
      </c>
      <c r="B10" s="5" t="s">
        <v>17</v>
      </c>
      <c r="C10" s="27">
        <v>40</v>
      </c>
      <c r="D10" s="27"/>
      <c r="E10" s="7" t="s">
        <v>10</v>
      </c>
      <c r="F10" s="132" t="s">
        <v>135</v>
      </c>
      <c r="G10" s="28" t="s">
        <v>273</v>
      </c>
      <c r="H10" s="70">
        <v>3940</v>
      </c>
      <c r="I10" s="70">
        <v>3207</v>
      </c>
      <c r="J10" s="10">
        <f t="shared" si="1"/>
        <v>733</v>
      </c>
      <c r="K10" s="30">
        <v>40</v>
      </c>
      <c r="L10" s="97">
        <f t="shared" si="0"/>
        <v>693</v>
      </c>
    </row>
    <row r="11" spans="1:12" ht="14.25">
      <c r="A11" s="74">
        <v>7</v>
      </c>
      <c r="B11" s="5" t="s">
        <v>17</v>
      </c>
      <c r="C11" s="27">
        <v>12</v>
      </c>
      <c r="D11" s="27"/>
      <c r="E11" s="7" t="s">
        <v>10</v>
      </c>
      <c r="F11" s="132" t="s">
        <v>172</v>
      </c>
      <c r="G11" s="28" t="s">
        <v>273</v>
      </c>
      <c r="H11" s="70">
        <v>6106</v>
      </c>
      <c r="I11" s="70">
        <v>5306</v>
      </c>
      <c r="J11" s="10">
        <f t="shared" si="1"/>
        <v>800</v>
      </c>
      <c r="K11" s="30">
        <v>37.29</v>
      </c>
      <c r="L11" s="97">
        <f t="shared" si="0"/>
        <v>762.71</v>
      </c>
    </row>
    <row r="12" spans="1:12" ht="14.25">
      <c r="A12" s="74">
        <v>8</v>
      </c>
      <c r="B12" s="5" t="s">
        <v>17</v>
      </c>
      <c r="C12" s="27">
        <v>8</v>
      </c>
      <c r="D12" s="27"/>
      <c r="E12" s="7" t="s">
        <v>10</v>
      </c>
      <c r="F12" s="132" t="s">
        <v>173</v>
      </c>
      <c r="G12" s="28" t="s">
        <v>273</v>
      </c>
      <c r="H12" s="70">
        <v>992</v>
      </c>
      <c r="I12" s="70">
        <v>846</v>
      </c>
      <c r="J12" s="10">
        <f t="shared" si="1"/>
        <v>146</v>
      </c>
      <c r="K12" s="30">
        <v>26.27</v>
      </c>
      <c r="L12" s="97">
        <f t="shared" si="0"/>
        <v>119.73</v>
      </c>
    </row>
    <row r="13" spans="1:12" ht="14.25">
      <c r="A13" s="74">
        <v>9</v>
      </c>
      <c r="B13" s="5" t="s">
        <v>17</v>
      </c>
      <c r="C13" s="27">
        <v>56</v>
      </c>
      <c r="D13" s="27"/>
      <c r="E13" s="7" t="s">
        <v>10</v>
      </c>
      <c r="F13" s="132" t="s">
        <v>180</v>
      </c>
      <c r="G13" s="28" t="s">
        <v>273</v>
      </c>
      <c r="H13" s="70">
        <v>3302</v>
      </c>
      <c r="I13" s="70">
        <v>2802</v>
      </c>
      <c r="J13" s="10">
        <f t="shared" si="1"/>
        <v>500</v>
      </c>
      <c r="K13" s="30">
        <v>35.742</v>
      </c>
      <c r="L13" s="97">
        <f t="shared" si="0"/>
        <v>464.258</v>
      </c>
    </row>
    <row r="14" spans="1:12" ht="14.25">
      <c r="A14" s="74">
        <v>10</v>
      </c>
      <c r="B14" s="5" t="s">
        <v>17</v>
      </c>
      <c r="C14" s="27">
        <v>54</v>
      </c>
      <c r="D14" s="27"/>
      <c r="E14" s="7" t="s">
        <v>10</v>
      </c>
      <c r="F14" s="29">
        <v>340688</v>
      </c>
      <c r="G14" s="28" t="s">
        <v>273</v>
      </c>
      <c r="H14" s="368" t="s">
        <v>228</v>
      </c>
      <c r="I14" s="368"/>
      <c r="J14" s="10"/>
      <c r="K14" s="30"/>
      <c r="L14" s="97"/>
    </row>
    <row r="15" spans="1:12" ht="14.25">
      <c r="A15" s="74">
        <v>11</v>
      </c>
      <c r="B15" s="5" t="s">
        <v>17</v>
      </c>
      <c r="C15" s="27">
        <v>48</v>
      </c>
      <c r="D15" s="27"/>
      <c r="E15" s="7" t="s">
        <v>10</v>
      </c>
      <c r="F15" s="28" t="s">
        <v>29</v>
      </c>
      <c r="G15" s="28" t="s">
        <v>273</v>
      </c>
      <c r="H15" s="70">
        <v>6741</v>
      </c>
      <c r="I15" s="70">
        <v>5561</v>
      </c>
      <c r="J15" s="10">
        <f t="shared" si="1"/>
        <v>1180</v>
      </c>
      <c r="K15" s="30">
        <v>6</v>
      </c>
      <c r="L15" s="97">
        <f t="shared" si="0"/>
        <v>1174</v>
      </c>
    </row>
    <row r="16" spans="1:12" ht="14.25">
      <c r="A16" s="74">
        <v>12</v>
      </c>
      <c r="B16" s="5" t="s">
        <v>17</v>
      </c>
      <c r="C16" s="27">
        <v>50</v>
      </c>
      <c r="D16" s="27"/>
      <c r="E16" s="7" t="s">
        <v>10</v>
      </c>
      <c r="F16" s="132" t="s">
        <v>125</v>
      </c>
      <c r="G16" s="28" t="s">
        <v>273</v>
      </c>
      <c r="H16" s="70">
        <v>4008</v>
      </c>
      <c r="I16" s="70">
        <v>3364</v>
      </c>
      <c r="J16" s="10">
        <f t="shared" si="1"/>
        <v>644</v>
      </c>
      <c r="K16" s="30">
        <v>0</v>
      </c>
      <c r="L16" s="97">
        <f t="shared" si="0"/>
        <v>644</v>
      </c>
    </row>
    <row r="17" spans="1:12" ht="14.25">
      <c r="A17" s="74">
        <v>13</v>
      </c>
      <c r="B17" s="5" t="s">
        <v>17</v>
      </c>
      <c r="C17" s="27">
        <v>52</v>
      </c>
      <c r="D17" s="27"/>
      <c r="E17" s="7" t="s">
        <v>10</v>
      </c>
      <c r="F17" s="28" t="s">
        <v>30</v>
      </c>
      <c r="G17" s="28" t="s">
        <v>273</v>
      </c>
      <c r="H17" s="70">
        <v>3503</v>
      </c>
      <c r="I17" s="70">
        <v>2933</v>
      </c>
      <c r="J17" s="10">
        <f t="shared" si="1"/>
        <v>570</v>
      </c>
      <c r="K17" s="30">
        <v>0</v>
      </c>
      <c r="L17" s="97">
        <f t="shared" si="0"/>
        <v>570</v>
      </c>
    </row>
    <row r="18" spans="1:12" ht="14.25">
      <c r="A18" s="74">
        <v>14</v>
      </c>
      <c r="B18" s="5" t="s">
        <v>170</v>
      </c>
      <c r="C18" s="27">
        <v>51</v>
      </c>
      <c r="D18" s="27"/>
      <c r="E18" s="7" t="s">
        <v>10</v>
      </c>
      <c r="F18" s="132" t="s">
        <v>155</v>
      </c>
      <c r="G18" s="28" t="s">
        <v>273</v>
      </c>
      <c r="H18" s="70">
        <v>4529</v>
      </c>
      <c r="I18" s="70">
        <v>3847</v>
      </c>
      <c r="J18" s="10">
        <f t="shared" si="1"/>
        <v>682</v>
      </c>
      <c r="K18" s="30">
        <v>0</v>
      </c>
      <c r="L18" s="97">
        <f t="shared" si="0"/>
        <v>682</v>
      </c>
    </row>
    <row r="19" spans="1:12" ht="14.25">
      <c r="A19" s="74">
        <v>15</v>
      </c>
      <c r="B19" s="5" t="s">
        <v>170</v>
      </c>
      <c r="C19" s="27">
        <v>53</v>
      </c>
      <c r="D19" s="27"/>
      <c r="E19" s="7" t="s">
        <v>10</v>
      </c>
      <c r="F19" s="132" t="s">
        <v>156</v>
      </c>
      <c r="G19" s="28" t="s">
        <v>273</v>
      </c>
      <c r="H19" s="70">
        <v>4539</v>
      </c>
      <c r="I19" s="70">
        <v>3911</v>
      </c>
      <c r="J19" s="10">
        <f t="shared" si="1"/>
        <v>628</v>
      </c>
      <c r="K19" s="30">
        <v>0</v>
      </c>
      <c r="L19" s="97">
        <f t="shared" si="0"/>
        <v>628</v>
      </c>
    </row>
    <row r="20" spans="1:12" ht="14.25">
      <c r="A20" s="74">
        <v>16</v>
      </c>
      <c r="B20" s="5" t="s">
        <v>170</v>
      </c>
      <c r="C20" s="27">
        <v>49</v>
      </c>
      <c r="D20" s="27"/>
      <c r="E20" s="7" t="s">
        <v>10</v>
      </c>
      <c r="F20" s="132" t="s">
        <v>164</v>
      </c>
      <c r="G20" s="28" t="s">
        <v>273</v>
      </c>
      <c r="H20" s="70">
        <v>6920</v>
      </c>
      <c r="I20" s="70">
        <v>5960</v>
      </c>
      <c r="J20" s="10">
        <f t="shared" si="1"/>
        <v>960</v>
      </c>
      <c r="K20" s="30">
        <v>0</v>
      </c>
      <c r="L20" s="97">
        <f t="shared" si="0"/>
        <v>960</v>
      </c>
    </row>
    <row r="21" spans="1:12" ht="13.5" customHeight="1">
      <c r="A21" s="74">
        <v>17</v>
      </c>
      <c r="B21" s="5" t="s">
        <v>196</v>
      </c>
      <c r="C21" s="27">
        <v>18</v>
      </c>
      <c r="D21" s="27"/>
      <c r="E21" s="7" t="s">
        <v>10</v>
      </c>
      <c r="F21" s="28" t="s">
        <v>21</v>
      </c>
      <c r="G21" s="28" t="s">
        <v>273</v>
      </c>
      <c r="H21" s="70">
        <v>11171</v>
      </c>
      <c r="I21" s="70">
        <v>9526</v>
      </c>
      <c r="J21" s="10">
        <f t="shared" si="1"/>
        <v>1645</v>
      </c>
      <c r="K21" s="30">
        <v>0</v>
      </c>
      <c r="L21" s="97">
        <f t="shared" si="0"/>
        <v>1645</v>
      </c>
    </row>
    <row r="22" spans="1:12" ht="14.25">
      <c r="A22" s="74">
        <v>18</v>
      </c>
      <c r="B22" s="5" t="s">
        <v>196</v>
      </c>
      <c r="C22" s="27">
        <v>5</v>
      </c>
      <c r="D22" s="27"/>
      <c r="E22" s="7" t="s">
        <v>10</v>
      </c>
      <c r="F22" s="132" t="s">
        <v>134</v>
      </c>
      <c r="G22" s="28" t="s">
        <v>273</v>
      </c>
      <c r="H22" s="70">
        <v>6963</v>
      </c>
      <c r="I22" s="70">
        <v>5979</v>
      </c>
      <c r="J22" s="10">
        <f t="shared" si="1"/>
        <v>984</v>
      </c>
      <c r="K22" s="30">
        <v>10.183</v>
      </c>
      <c r="L22" s="97">
        <f t="shared" si="0"/>
        <v>973.817</v>
      </c>
    </row>
    <row r="23" spans="1:12" ht="14.25">
      <c r="A23" s="74">
        <v>19</v>
      </c>
      <c r="B23" s="5" t="s">
        <v>196</v>
      </c>
      <c r="C23" s="27">
        <v>6</v>
      </c>
      <c r="D23" s="27"/>
      <c r="E23" s="7" t="s">
        <v>10</v>
      </c>
      <c r="F23" s="132" t="s">
        <v>197</v>
      </c>
      <c r="G23" s="28" t="s">
        <v>273</v>
      </c>
      <c r="H23" s="70">
        <v>26709</v>
      </c>
      <c r="I23" s="70">
        <v>22678</v>
      </c>
      <c r="J23" s="10">
        <f t="shared" si="1"/>
        <v>4031</v>
      </c>
      <c r="K23" s="30">
        <v>22.78</v>
      </c>
      <c r="L23" s="97">
        <f t="shared" si="0"/>
        <v>4008.22</v>
      </c>
    </row>
    <row r="24" spans="1:12" ht="14.25">
      <c r="A24" s="74">
        <v>20</v>
      </c>
      <c r="B24" s="5" t="s">
        <v>98</v>
      </c>
      <c r="C24" s="7">
        <v>153</v>
      </c>
      <c r="D24" s="7"/>
      <c r="E24" s="7" t="s">
        <v>10</v>
      </c>
      <c r="F24" s="8">
        <v>95931</v>
      </c>
      <c r="G24" s="28" t="s">
        <v>273</v>
      </c>
      <c r="H24" s="70">
        <v>19558</v>
      </c>
      <c r="I24" s="70">
        <v>16870</v>
      </c>
      <c r="J24" s="10">
        <f t="shared" si="1"/>
        <v>2688</v>
      </c>
      <c r="K24" s="30">
        <v>165.45</v>
      </c>
      <c r="L24" s="97">
        <f t="shared" si="0"/>
        <v>2522.55</v>
      </c>
    </row>
    <row r="25" spans="1:12" ht="14.25">
      <c r="A25" s="74">
        <v>21</v>
      </c>
      <c r="B25" s="5" t="s">
        <v>98</v>
      </c>
      <c r="C25" s="27">
        <v>131</v>
      </c>
      <c r="D25" s="27"/>
      <c r="E25" s="7" t="s">
        <v>10</v>
      </c>
      <c r="F25" s="28" t="s">
        <v>85</v>
      </c>
      <c r="G25" s="28" t="s">
        <v>273</v>
      </c>
      <c r="H25" s="70">
        <v>5095</v>
      </c>
      <c r="I25" s="70">
        <v>4248</v>
      </c>
      <c r="J25" s="10">
        <f t="shared" si="1"/>
        <v>847</v>
      </c>
      <c r="K25" s="30">
        <v>0</v>
      </c>
      <c r="L25" s="97">
        <f t="shared" si="0"/>
        <v>847</v>
      </c>
    </row>
    <row r="26" spans="1:12" ht="14.25">
      <c r="A26" s="74">
        <v>22</v>
      </c>
      <c r="B26" s="5" t="s">
        <v>98</v>
      </c>
      <c r="C26" s="27">
        <v>122</v>
      </c>
      <c r="D26" s="27"/>
      <c r="E26" s="7" t="s">
        <v>10</v>
      </c>
      <c r="F26" s="28" t="s">
        <v>87</v>
      </c>
      <c r="G26" s="28" t="s">
        <v>273</v>
      </c>
      <c r="H26" s="70">
        <v>17015</v>
      </c>
      <c r="I26" s="70">
        <v>14259</v>
      </c>
      <c r="J26" s="10">
        <f t="shared" si="1"/>
        <v>2756</v>
      </c>
      <c r="K26" s="30">
        <v>0</v>
      </c>
      <c r="L26" s="97">
        <f t="shared" si="0"/>
        <v>2756</v>
      </c>
    </row>
    <row r="27" spans="1:12" ht="14.25">
      <c r="A27" s="74">
        <v>23</v>
      </c>
      <c r="B27" s="5" t="s">
        <v>98</v>
      </c>
      <c r="C27" s="27">
        <v>120</v>
      </c>
      <c r="D27" s="27"/>
      <c r="E27" s="7" t="s">
        <v>10</v>
      </c>
      <c r="F27" s="132" t="s">
        <v>99</v>
      </c>
      <c r="G27" s="28" t="s">
        <v>273</v>
      </c>
      <c r="H27" s="70">
        <v>5294</v>
      </c>
      <c r="I27" s="70">
        <v>4423</v>
      </c>
      <c r="J27" s="10">
        <f t="shared" si="1"/>
        <v>871</v>
      </c>
      <c r="K27" s="30">
        <v>22.85</v>
      </c>
      <c r="L27" s="97">
        <f t="shared" si="0"/>
        <v>848.15</v>
      </c>
    </row>
    <row r="28" spans="1:12" ht="14.25">
      <c r="A28" s="74">
        <v>24</v>
      </c>
      <c r="B28" s="13" t="s">
        <v>102</v>
      </c>
      <c r="C28" s="27">
        <v>12</v>
      </c>
      <c r="D28" s="27"/>
      <c r="E28" s="7" t="s">
        <v>10</v>
      </c>
      <c r="F28" s="132" t="s">
        <v>103</v>
      </c>
      <c r="G28" s="28" t="s">
        <v>273</v>
      </c>
      <c r="H28" s="70">
        <v>16283</v>
      </c>
      <c r="I28" s="70">
        <v>13761</v>
      </c>
      <c r="J28" s="10">
        <f t="shared" si="1"/>
        <v>2522</v>
      </c>
      <c r="K28" s="30">
        <v>34</v>
      </c>
      <c r="L28" s="97">
        <f t="shared" si="0"/>
        <v>2488</v>
      </c>
    </row>
    <row r="29" spans="1:12" ht="14.25">
      <c r="A29" s="74">
        <v>25</v>
      </c>
      <c r="B29" s="5" t="s">
        <v>201</v>
      </c>
      <c r="C29" s="27">
        <v>49</v>
      </c>
      <c r="D29" s="27"/>
      <c r="E29" s="7" t="s">
        <v>10</v>
      </c>
      <c r="F29" s="132" t="s">
        <v>229</v>
      </c>
      <c r="G29" s="28" t="s">
        <v>273</v>
      </c>
      <c r="H29" s="70">
        <v>4800</v>
      </c>
      <c r="I29" s="70">
        <v>3971</v>
      </c>
      <c r="J29" s="10">
        <f t="shared" si="1"/>
        <v>829</v>
      </c>
      <c r="K29" s="30">
        <v>54.17</v>
      </c>
      <c r="L29" s="97">
        <f t="shared" si="0"/>
        <v>774.83</v>
      </c>
    </row>
    <row r="30" spans="1:12" ht="14.25">
      <c r="A30" s="74">
        <v>26</v>
      </c>
      <c r="B30" s="5" t="s">
        <v>201</v>
      </c>
      <c r="C30" s="27">
        <v>80</v>
      </c>
      <c r="D30" s="27"/>
      <c r="E30" s="7" t="s">
        <v>10</v>
      </c>
      <c r="F30" s="28" t="s">
        <v>44</v>
      </c>
      <c r="G30" s="28" t="s">
        <v>273</v>
      </c>
      <c r="H30" s="70">
        <v>5811</v>
      </c>
      <c r="I30" s="70">
        <v>4869</v>
      </c>
      <c r="J30" s="10">
        <f t="shared" si="1"/>
        <v>942</v>
      </c>
      <c r="K30" s="30">
        <v>24.521</v>
      </c>
      <c r="L30" s="97">
        <f t="shared" si="0"/>
        <v>917.479</v>
      </c>
    </row>
    <row r="31" spans="1:12" ht="14.25">
      <c r="A31" s="74">
        <v>27</v>
      </c>
      <c r="B31" s="5" t="s">
        <v>201</v>
      </c>
      <c r="C31" s="27" t="s">
        <v>230</v>
      </c>
      <c r="D31" s="27"/>
      <c r="E31" s="7" t="s">
        <v>10</v>
      </c>
      <c r="F31" s="28" t="s">
        <v>231</v>
      </c>
      <c r="G31" s="28" t="s">
        <v>273</v>
      </c>
      <c r="H31" s="70">
        <v>7788</v>
      </c>
      <c r="I31" s="70">
        <v>6459</v>
      </c>
      <c r="J31" s="10">
        <f t="shared" si="1"/>
        <v>1329</v>
      </c>
      <c r="K31" s="30">
        <v>21.881</v>
      </c>
      <c r="L31" s="97">
        <f t="shared" si="0"/>
        <v>1307.119</v>
      </c>
    </row>
    <row r="32" spans="1:12" ht="14.25">
      <c r="A32" s="74">
        <v>28</v>
      </c>
      <c r="B32" s="13" t="s">
        <v>91</v>
      </c>
      <c r="C32" s="27">
        <v>15</v>
      </c>
      <c r="D32" s="27"/>
      <c r="E32" s="7" t="s">
        <v>10</v>
      </c>
      <c r="F32" s="132" t="s">
        <v>92</v>
      </c>
      <c r="G32" s="28" t="s">
        <v>273</v>
      </c>
      <c r="H32" s="70">
        <v>9603</v>
      </c>
      <c r="I32" s="70">
        <v>8176</v>
      </c>
      <c r="J32" s="10">
        <f t="shared" si="1"/>
        <v>1427</v>
      </c>
      <c r="K32" s="30">
        <v>27.69</v>
      </c>
      <c r="L32" s="97">
        <f>J32-K32</f>
        <v>1399.31</v>
      </c>
    </row>
    <row r="33" spans="1:12" ht="14.25">
      <c r="A33" s="74">
        <v>29</v>
      </c>
      <c r="B33" s="13" t="s">
        <v>91</v>
      </c>
      <c r="C33" s="27">
        <v>17</v>
      </c>
      <c r="D33" s="27"/>
      <c r="E33" s="7" t="s">
        <v>10</v>
      </c>
      <c r="F33" s="132" t="s">
        <v>252</v>
      </c>
      <c r="G33" s="28" t="s">
        <v>273</v>
      </c>
      <c r="H33" s="70">
        <v>6159</v>
      </c>
      <c r="I33" s="70">
        <v>4635</v>
      </c>
      <c r="J33" s="10">
        <f t="shared" si="1"/>
        <v>1524</v>
      </c>
      <c r="K33" s="30">
        <v>45.167</v>
      </c>
      <c r="L33" s="97">
        <f>J33-K33</f>
        <v>1478.833</v>
      </c>
    </row>
    <row r="34" spans="1:12" ht="14.25">
      <c r="A34" s="74">
        <v>30</v>
      </c>
      <c r="B34" s="5" t="s">
        <v>190</v>
      </c>
      <c r="C34" s="27">
        <v>16</v>
      </c>
      <c r="D34" s="27"/>
      <c r="E34" s="7" t="s">
        <v>10</v>
      </c>
      <c r="F34" s="132" t="s">
        <v>191</v>
      </c>
      <c r="G34" s="28" t="s">
        <v>273</v>
      </c>
      <c r="H34" s="70">
        <v>9233</v>
      </c>
      <c r="I34" s="70">
        <v>7834</v>
      </c>
      <c r="J34" s="10">
        <f t="shared" si="1"/>
        <v>1399</v>
      </c>
      <c r="K34" s="30">
        <v>0</v>
      </c>
      <c r="L34" s="97">
        <f t="shared" si="0"/>
        <v>1399</v>
      </c>
    </row>
    <row r="35" spans="1:12" ht="14.25">
      <c r="A35" s="74">
        <v>31</v>
      </c>
      <c r="B35" s="5" t="s">
        <v>190</v>
      </c>
      <c r="C35" s="27" t="s">
        <v>192</v>
      </c>
      <c r="D35" s="27"/>
      <c r="E35" s="7" t="s">
        <v>10</v>
      </c>
      <c r="F35" s="132" t="s">
        <v>193</v>
      </c>
      <c r="G35" s="28" t="s">
        <v>273</v>
      </c>
      <c r="H35" s="70">
        <v>9593</v>
      </c>
      <c r="I35" s="70">
        <v>8224</v>
      </c>
      <c r="J35" s="10">
        <f t="shared" si="1"/>
        <v>1369</v>
      </c>
      <c r="K35" s="30">
        <v>0</v>
      </c>
      <c r="L35" s="97">
        <f t="shared" si="0"/>
        <v>1369</v>
      </c>
    </row>
    <row r="36" spans="1:12" ht="14.25">
      <c r="A36" s="74">
        <v>32</v>
      </c>
      <c r="B36" s="5" t="s">
        <v>190</v>
      </c>
      <c r="C36" s="27" t="s">
        <v>194</v>
      </c>
      <c r="D36" s="27"/>
      <c r="E36" s="7" t="s">
        <v>10</v>
      </c>
      <c r="F36" s="132" t="s">
        <v>195</v>
      </c>
      <c r="G36" s="28" t="s">
        <v>273</v>
      </c>
      <c r="H36" s="70">
        <v>8636</v>
      </c>
      <c r="I36" s="70">
        <v>7488</v>
      </c>
      <c r="J36" s="10">
        <f>H36-I36</f>
        <v>1148</v>
      </c>
      <c r="K36" s="30">
        <v>0</v>
      </c>
      <c r="L36" s="97">
        <f t="shared" si="0"/>
        <v>1148</v>
      </c>
    </row>
    <row r="37" spans="1:12" ht="14.25">
      <c r="A37" s="74">
        <v>33</v>
      </c>
      <c r="B37" s="5" t="s">
        <v>119</v>
      </c>
      <c r="C37" s="27">
        <v>62</v>
      </c>
      <c r="D37" s="27"/>
      <c r="E37" s="7" t="s">
        <v>10</v>
      </c>
      <c r="F37" s="28" t="s">
        <v>24</v>
      </c>
      <c r="G37" s="28" t="s">
        <v>273</v>
      </c>
      <c r="H37" s="368" t="s">
        <v>274</v>
      </c>
      <c r="I37" s="368"/>
      <c r="J37" s="10"/>
      <c r="K37" s="30"/>
      <c r="L37" s="97"/>
    </row>
    <row r="38" spans="1:12" ht="14.25">
      <c r="A38" s="74">
        <v>34</v>
      </c>
      <c r="B38" s="5" t="s">
        <v>119</v>
      </c>
      <c r="C38" s="27">
        <v>8</v>
      </c>
      <c r="D38" s="27"/>
      <c r="E38" s="7" t="s">
        <v>10</v>
      </c>
      <c r="F38" s="28" t="s">
        <v>84</v>
      </c>
      <c r="G38" s="28" t="s">
        <v>273</v>
      </c>
      <c r="H38" s="70">
        <v>14141</v>
      </c>
      <c r="I38" s="70">
        <v>12028</v>
      </c>
      <c r="J38" s="10">
        <f t="shared" si="1"/>
        <v>2113</v>
      </c>
      <c r="K38" s="30">
        <v>0</v>
      </c>
      <c r="L38" s="97">
        <f t="shared" si="0"/>
        <v>2113</v>
      </c>
    </row>
    <row r="39" spans="1:12" ht="14.25">
      <c r="A39" s="74">
        <v>35</v>
      </c>
      <c r="B39" s="5" t="s">
        <v>119</v>
      </c>
      <c r="C39" s="27">
        <v>6</v>
      </c>
      <c r="D39" s="27"/>
      <c r="E39" s="7" t="s">
        <v>10</v>
      </c>
      <c r="F39" s="132" t="s">
        <v>120</v>
      </c>
      <c r="G39" s="28" t="s">
        <v>273</v>
      </c>
      <c r="H39" s="70">
        <v>17665</v>
      </c>
      <c r="I39" s="70">
        <v>14914</v>
      </c>
      <c r="J39" s="10">
        <f t="shared" si="1"/>
        <v>2751</v>
      </c>
      <c r="K39" s="30">
        <v>0</v>
      </c>
      <c r="L39" s="97">
        <f t="shared" si="0"/>
        <v>2751</v>
      </c>
    </row>
    <row r="40" spans="1:12" ht="14.25">
      <c r="A40" s="74">
        <v>36</v>
      </c>
      <c r="B40" s="5" t="s">
        <v>119</v>
      </c>
      <c r="C40" s="27">
        <v>19</v>
      </c>
      <c r="D40" s="27"/>
      <c r="E40" s="7" t="s">
        <v>10</v>
      </c>
      <c r="F40" s="28" t="s">
        <v>82</v>
      </c>
      <c r="G40" s="28" t="s">
        <v>273</v>
      </c>
      <c r="H40" s="70">
        <v>6395</v>
      </c>
      <c r="I40" s="70">
        <v>5561</v>
      </c>
      <c r="J40" s="10">
        <f t="shared" si="1"/>
        <v>834</v>
      </c>
      <c r="K40" s="30">
        <v>0</v>
      </c>
      <c r="L40" s="97">
        <f t="shared" si="0"/>
        <v>834</v>
      </c>
    </row>
    <row r="41" spans="1:12" ht="14.25">
      <c r="A41" s="74">
        <v>37</v>
      </c>
      <c r="B41" s="5" t="s">
        <v>119</v>
      </c>
      <c r="C41" s="27">
        <v>24</v>
      </c>
      <c r="D41" s="27"/>
      <c r="E41" s="7" t="s">
        <v>10</v>
      </c>
      <c r="F41" s="132" t="s">
        <v>133</v>
      </c>
      <c r="G41" s="28" t="s">
        <v>273</v>
      </c>
      <c r="H41" s="70">
        <v>13410</v>
      </c>
      <c r="I41" s="70">
        <v>11172</v>
      </c>
      <c r="J41" s="10">
        <f t="shared" si="1"/>
        <v>2238</v>
      </c>
      <c r="K41" s="30">
        <v>11</v>
      </c>
      <c r="L41" s="97">
        <f t="shared" si="0"/>
        <v>2227</v>
      </c>
    </row>
    <row r="42" spans="1:12" ht="14.25">
      <c r="A42" s="74">
        <v>38</v>
      </c>
      <c r="B42" s="5" t="s">
        <v>119</v>
      </c>
      <c r="C42" s="27">
        <v>38</v>
      </c>
      <c r="D42" s="27"/>
      <c r="E42" s="7" t="s">
        <v>10</v>
      </c>
      <c r="F42" s="132" t="s">
        <v>269</v>
      </c>
      <c r="G42" s="28" t="s">
        <v>273</v>
      </c>
      <c r="H42" s="70">
        <v>1052</v>
      </c>
      <c r="I42" s="70">
        <v>769</v>
      </c>
      <c r="J42" s="10">
        <f>H42-I42</f>
        <v>283</v>
      </c>
      <c r="K42" s="30">
        <v>52.77</v>
      </c>
      <c r="L42" s="97">
        <f t="shared" si="0"/>
        <v>230.23</v>
      </c>
    </row>
    <row r="43" spans="1:12" ht="14.25">
      <c r="A43" s="74">
        <v>39</v>
      </c>
      <c r="B43" s="5" t="s">
        <v>96</v>
      </c>
      <c r="C43" s="27">
        <v>70</v>
      </c>
      <c r="D43" s="27"/>
      <c r="E43" s="7" t="s">
        <v>10</v>
      </c>
      <c r="F43" s="28" t="s">
        <v>31</v>
      </c>
      <c r="G43" s="28" t="s">
        <v>273</v>
      </c>
      <c r="H43" s="70">
        <v>6358</v>
      </c>
      <c r="I43" s="70">
        <v>5339</v>
      </c>
      <c r="J43" s="10">
        <f t="shared" si="1"/>
        <v>1019</v>
      </c>
      <c r="K43" s="30">
        <v>7.68</v>
      </c>
      <c r="L43" s="97">
        <f t="shared" si="0"/>
        <v>1011.32</v>
      </c>
    </row>
    <row r="44" spans="1:12" ht="14.25">
      <c r="A44" s="74">
        <v>40</v>
      </c>
      <c r="B44" s="5" t="s">
        <v>96</v>
      </c>
      <c r="C44" s="27">
        <v>72</v>
      </c>
      <c r="D44" s="27"/>
      <c r="E44" s="7" t="s">
        <v>10</v>
      </c>
      <c r="F44" s="28" t="s">
        <v>32</v>
      </c>
      <c r="G44" s="28" t="s">
        <v>273</v>
      </c>
      <c r="H44" s="70">
        <v>5673</v>
      </c>
      <c r="I44" s="70">
        <v>4639</v>
      </c>
      <c r="J44" s="10">
        <f t="shared" si="1"/>
        <v>1034</v>
      </c>
      <c r="K44" s="30">
        <v>9.178</v>
      </c>
      <c r="L44" s="97">
        <f t="shared" si="0"/>
        <v>1024.822</v>
      </c>
    </row>
    <row r="45" spans="1:12" ht="14.25">
      <c r="A45" s="74">
        <v>41</v>
      </c>
      <c r="B45" s="5" t="s">
        <v>96</v>
      </c>
      <c r="C45" s="27">
        <v>35</v>
      </c>
      <c r="D45" s="27"/>
      <c r="E45" s="7" t="s">
        <v>10</v>
      </c>
      <c r="F45" s="28" t="s">
        <v>63</v>
      </c>
      <c r="G45" s="28" t="s">
        <v>273</v>
      </c>
      <c r="H45" s="70">
        <v>9902</v>
      </c>
      <c r="I45" s="70">
        <v>8472</v>
      </c>
      <c r="J45" s="10">
        <f t="shared" si="1"/>
        <v>1430</v>
      </c>
      <c r="K45" s="30">
        <v>0</v>
      </c>
      <c r="L45" s="97">
        <f t="shared" si="0"/>
        <v>1430</v>
      </c>
    </row>
    <row r="46" spans="1:12" ht="14.25">
      <c r="A46" s="74">
        <v>42</v>
      </c>
      <c r="B46" s="5" t="s">
        <v>96</v>
      </c>
      <c r="C46" s="27">
        <v>78</v>
      </c>
      <c r="D46" s="27"/>
      <c r="E46" s="7" t="s">
        <v>10</v>
      </c>
      <c r="F46" s="28" t="s">
        <v>70</v>
      </c>
      <c r="G46" s="28" t="s">
        <v>273</v>
      </c>
      <c r="H46" s="70">
        <v>4213</v>
      </c>
      <c r="I46" s="70">
        <v>3644</v>
      </c>
      <c r="J46" s="10">
        <f t="shared" si="1"/>
        <v>569</v>
      </c>
      <c r="K46" s="30">
        <v>0</v>
      </c>
      <c r="L46" s="97">
        <f t="shared" si="0"/>
        <v>569</v>
      </c>
    </row>
    <row r="47" spans="1:12" ht="14.25">
      <c r="A47" s="74">
        <v>43</v>
      </c>
      <c r="B47" s="5" t="s">
        <v>96</v>
      </c>
      <c r="C47" s="27">
        <v>11</v>
      </c>
      <c r="D47" s="27"/>
      <c r="E47" s="7" t="s">
        <v>10</v>
      </c>
      <c r="F47" s="132" t="s">
        <v>97</v>
      </c>
      <c r="G47" s="28" t="s">
        <v>273</v>
      </c>
      <c r="H47" s="70">
        <v>7668</v>
      </c>
      <c r="I47" s="70">
        <v>6613</v>
      </c>
      <c r="J47" s="10">
        <f t="shared" si="1"/>
        <v>1055</v>
      </c>
      <c r="K47" s="30">
        <v>0</v>
      </c>
      <c r="L47" s="97">
        <f t="shared" si="0"/>
        <v>1055</v>
      </c>
    </row>
    <row r="48" spans="1:12" ht="14.25">
      <c r="A48" s="74">
        <v>44</v>
      </c>
      <c r="B48" s="5" t="s">
        <v>96</v>
      </c>
      <c r="C48" s="27">
        <v>76</v>
      </c>
      <c r="D48" s="27"/>
      <c r="E48" s="7" t="s">
        <v>10</v>
      </c>
      <c r="F48" s="132" t="s">
        <v>104</v>
      </c>
      <c r="G48" s="28" t="s">
        <v>273</v>
      </c>
      <c r="H48" s="70">
        <v>2809</v>
      </c>
      <c r="I48" s="70">
        <v>2393</v>
      </c>
      <c r="J48" s="10">
        <f t="shared" si="1"/>
        <v>416</v>
      </c>
      <c r="K48" s="30">
        <v>5</v>
      </c>
      <c r="L48" s="97">
        <f t="shared" si="0"/>
        <v>411</v>
      </c>
    </row>
    <row r="49" spans="1:12" ht="14.25">
      <c r="A49" s="74">
        <v>45</v>
      </c>
      <c r="B49" s="5" t="s">
        <v>96</v>
      </c>
      <c r="C49" s="27">
        <v>64</v>
      </c>
      <c r="D49" s="27"/>
      <c r="E49" s="7" t="s">
        <v>10</v>
      </c>
      <c r="F49" s="132" t="s">
        <v>138</v>
      </c>
      <c r="G49" s="28" t="s">
        <v>273</v>
      </c>
      <c r="H49" s="70">
        <v>9078</v>
      </c>
      <c r="I49" s="70">
        <v>7789</v>
      </c>
      <c r="J49" s="10">
        <f t="shared" si="1"/>
        <v>1289</v>
      </c>
      <c r="K49" s="30">
        <v>0</v>
      </c>
      <c r="L49" s="97">
        <f t="shared" si="0"/>
        <v>1289</v>
      </c>
    </row>
    <row r="50" spans="1:12" ht="14.25">
      <c r="A50" s="74">
        <v>46</v>
      </c>
      <c r="B50" s="5" t="s">
        <v>96</v>
      </c>
      <c r="C50" s="27">
        <v>21</v>
      </c>
      <c r="D50" s="27"/>
      <c r="E50" s="7" t="s">
        <v>10</v>
      </c>
      <c r="F50" s="132" t="s">
        <v>143</v>
      </c>
      <c r="G50" s="28" t="s">
        <v>273</v>
      </c>
      <c r="H50" s="70">
        <v>3375</v>
      </c>
      <c r="I50" s="70">
        <v>2938</v>
      </c>
      <c r="J50" s="10">
        <f t="shared" si="1"/>
        <v>437</v>
      </c>
      <c r="K50" s="30">
        <v>19</v>
      </c>
      <c r="L50" s="97">
        <f t="shared" si="0"/>
        <v>418</v>
      </c>
    </row>
    <row r="51" spans="1:12" ht="14.25">
      <c r="A51" s="74">
        <v>47</v>
      </c>
      <c r="B51" s="5" t="s">
        <v>96</v>
      </c>
      <c r="C51" s="27">
        <v>6</v>
      </c>
      <c r="D51" s="27"/>
      <c r="E51" s="7" t="s">
        <v>10</v>
      </c>
      <c r="F51" s="132" t="s">
        <v>148</v>
      </c>
      <c r="G51" s="28" t="s">
        <v>273</v>
      </c>
      <c r="H51" s="70">
        <v>4232</v>
      </c>
      <c r="I51" s="70">
        <v>3607</v>
      </c>
      <c r="J51" s="10">
        <f t="shared" si="1"/>
        <v>625</v>
      </c>
      <c r="K51" s="30">
        <v>0</v>
      </c>
      <c r="L51" s="97">
        <f t="shared" si="0"/>
        <v>625</v>
      </c>
    </row>
    <row r="52" spans="1:12" ht="14.25">
      <c r="A52" s="74">
        <v>48</v>
      </c>
      <c r="B52" s="5" t="s">
        <v>96</v>
      </c>
      <c r="C52" s="27">
        <v>62</v>
      </c>
      <c r="D52" s="27"/>
      <c r="E52" s="7" t="s">
        <v>10</v>
      </c>
      <c r="F52" s="132" t="s">
        <v>153</v>
      </c>
      <c r="G52" s="28" t="s">
        <v>273</v>
      </c>
      <c r="H52" s="70">
        <v>16263</v>
      </c>
      <c r="I52" s="70">
        <v>13699</v>
      </c>
      <c r="J52" s="10">
        <f t="shared" si="1"/>
        <v>2564</v>
      </c>
      <c r="K52" s="30">
        <v>0</v>
      </c>
      <c r="L52" s="97">
        <f t="shared" si="0"/>
        <v>2564</v>
      </c>
    </row>
    <row r="53" spans="1:12" ht="14.25">
      <c r="A53" s="74">
        <v>49</v>
      </c>
      <c r="B53" s="5" t="s">
        <v>96</v>
      </c>
      <c r="C53" s="27">
        <v>45</v>
      </c>
      <c r="D53" s="27"/>
      <c r="E53" s="7" t="s">
        <v>10</v>
      </c>
      <c r="F53" s="132" t="s">
        <v>179</v>
      </c>
      <c r="G53" s="28" t="s">
        <v>273</v>
      </c>
      <c r="H53" s="70">
        <v>11534</v>
      </c>
      <c r="I53" s="70">
        <v>9916</v>
      </c>
      <c r="J53" s="10">
        <f t="shared" si="1"/>
        <v>1618</v>
      </c>
      <c r="K53" s="30">
        <v>16</v>
      </c>
      <c r="L53" s="97">
        <f t="shared" si="0"/>
        <v>1602</v>
      </c>
    </row>
    <row r="54" spans="1:12" ht="14.25">
      <c r="A54" s="74">
        <v>50</v>
      </c>
      <c r="B54" s="5" t="s">
        <v>96</v>
      </c>
      <c r="C54" s="27" t="s">
        <v>244</v>
      </c>
      <c r="D54" s="27"/>
      <c r="E54" s="7" t="s">
        <v>10</v>
      </c>
      <c r="F54" s="132" t="s">
        <v>245</v>
      </c>
      <c r="G54" s="28" t="s">
        <v>273</v>
      </c>
      <c r="H54" s="70">
        <v>5774</v>
      </c>
      <c r="I54" s="70">
        <v>4724</v>
      </c>
      <c r="J54" s="10">
        <f>H54-I54-J51</f>
        <v>425</v>
      </c>
      <c r="K54" s="30">
        <v>1</v>
      </c>
      <c r="L54" s="97">
        <f t="shared" si="0"/>
        <v>424</v>
      </c>
    </row>
    <row r="55" spans="1:12" ht="14.25">
      <c r="A55" s="74">
        <v>51</v>
      </c>
      <c r="B55" s="5" t="s">
        <v>202</v>
      </c>
      <c r="C55" s="27">
        <v>3</v>
      </c>
      <c r="D55" s="27"/>
      <c r="E55" s="7" t="s">
        <v>10</v>
      </c>
      <c r="F55" s="132" t="s">
        <v>147</v>
      </c>
      <c r="G55" s="28" t="s">
        <v>273</v>
      </c>
      <c r="H55" s="70">
        <v>15785</v>
      </c>
      <c r="I55" s="70">
        <v>13489</v>
      </c>
      <c r="J55" s="10">
        <f t="shared" si="1"/>
        <v>2296</v>
      </c>
      <c r="K55" s="30">
        <v>0</v>
      </c>
      <c r="L55" s="97">
        <f t="shared" si="0"/>
        <v>2296</v>
      </c>
    </row>
    <row r="56" spans="1:12" ht="14.25">
      <c r="A56" s="74">
        <v>52</v>
      </c>
      <c r="B56" s="5" t="s">
        <v>187</v>
      </c>
      <c r="C56" s="7">
        <v>66</v>
      </c>
      <c r="D56" s="7"/>
      <c r="E56" s="7" t="s">
        <v>10</v>
      </c>
      <c r="F56" s="8">
        <v>320347</v>
      </c>
      <c r="G56" s="28" t="s">
        <v>273</v>
      </c>
      <c r="H56" s="70">
        <v>2499</v>
      </c>
      <c r="I56" s="70">
        <v>2147</v>
      </c>
      <c r="J56" s="10">
        <f t="shared" si="1"/>
        <v>352</v>
      </c>
      <c r="K56" s="30">
        <v>3</v>
      </c>
      <c r="L56" s="97">
        <f t="shared" si="0"/>
        <v>349</v>
      </c>
    </row>
    <row r="57" spans="1:12" ht="14.25">
      <c r="A57" s="74">
        <v>53</v>
      </c>
      <c r="B57" s="5" t="s">
        <v>187</v>
      </c>
      <c r="C57" s="27">
        <v>55</v>
      </c>
      <c r="D57" s="27"/>
      <c r="E57" s="7" t="s">
        <v>10</v>
      </c>
      <c r="F57" s="132" t="s">
        <v>140</v>
      </c>
      <c r="G57" s="28" t="s">
        <v>273</v>
      </c>
      <c r="H57" s="70">
        <v>3027</v>
      </c>
      <c r="I57" s="70">
        <v>2515</v>
      </c>
      <c r="J57" s="10">
        <f t="shared" si="1"/>
        <v>512</v>
      </c>
      <c r="K57" s="30">
        <v>84.77</v>
      </c>
      <c r="L57" s="97">
        <f t="shared" si="0"/>
        <v>427.23</v>
      </c>
    </row>
    <row r="58" spans="1:12" ht="14.25">
      <c r="A58" s="74">
        <v>54</v>
      </c>
      <c r="B58" s="5" t="s">
        <v>187</v>
      </c>
      <c r="C58" s="27">
        <v>59</v>
      </c>
      <c r="D58" s="27"/>
      <c r="E58" s="7" t="s">
        <v>10</v>
      </c>
      <c r="F58" s="28" t="s">
        <v>35</v>
      </c>
      <c r="G58" s="28" t="s">
        <v>273</v>
      </c>
      <c r="H58" s="70">
        <v>6401</v>
      </c>
      <c r="I58" s="70">
        <v>5353</v>
      </c>
      <c r="J58" s="10">
        <f t="shared" si="1"/>
        <v>1048</v>
      </c>
      <c r="K58" s="30">
        <v>33.26</v>
      </c>
      <c r="L58" s="97">
        <f t="shared" si="0"/>
        <v>1014.74</v>
      </c>
    </row>
    <row r="59" spans="1:12" ht="14.25">
      <c r="A59" s="74">
        <v>55</v>
      </c>
      <c r="B59" s="5" t="s">
        <v>187</v>
      </c>
      <c r="C59" s="27">
        <v>32</v>
      </c>
      <c r="D59" s="27"/>
      <c r="E59" s="7" t="s">
        <v>10</v>
      </c>
      <c r="F59" s="28" t="s">
        <v>60</v>
      </c>
      <c r="G59" s="28" t="s">
        <v>273</v>
      </c>
      <c r="H59" s="70">
        <v>19377</v>
      </c>
      <c r="I59" s="70">
        <v>16192</v>
      </c>
      <c r="J59" s="10">
        <f t="shared" si="1"/>
        <v>3185</v>
      </c>
      <c r="K59" s="30">
        <v>7</v>
      </c>
      <c r="L59" s="97">
        <f t="shared" si="0"/>
        <v>3178</v>
      </c>
    </row>
    <row r="60" spans="1:12" ht="14.25">
      <c r="A60" s="74">
        <v>56</v>
      </c>
      <c r="B60" s="5" t="s">
        <v>187</v>
      </c>
      <c r="C60" s="27">
        <v>30</v>
      </c>
      <c r="D60" s="27"/>
      <c r="E60" s="7" t="s">
        <v>10</v>
      </c>
      <c r="F60" s="28" t="s">
        <v>83</v>
      </c>
      <c r="G60" s="28" t="s">
        <v>273</v>
      </c>
      <c r="H60" s="70">
        <v>10205</v>
      </c>
      <c r="I60" s="70">
        <v>8552</v>
      </c>
      <c r="J60" s="10">
        <f t="shared" si="1"/>
        <v>1653</v>
      </c>
      <c r="K60" s="30">
        <v>0</v>
      </c>
      <c r="L60" s="97">
        <f t="shared" si="0"/>
        <v>1653</v>
      </c>
    </row>
    <row r="61" spans="1:12" ht="14.25">
      <c r="A61" s="74">
        <v>57</v>
      </c>
      <c r="B61" s="5" t="s">
        <v>187</v>
      </c>
      <c r="C61" s="27" t="s">
        <v>188</v>
      </c>
      <c r="D61" s="27"/>
      <c r="E61" s="7" t="s">
        <v>10</v>
      </c>
      <c r="F61" s="132" t="s">
        <v>189</v>
      </c>
      <c r="G61" s="28" t="s">
        <v>273</v>
      </c>
      <c r="H61" s="70">
        <v>2360</v>
      </c>
      <c r="I61" s="70">
        <v>1989</v>
      </c>
      <c r="J61" s="10">
        <f t="shared" si="1"/>
        <v>371</v>
      </c>
      <c r="K61" s="30">
        <v>2</v>
      </c>
      <c r="L61" s="97">
        <f t="shared" si="0"/>
        <v>369</v>
      </c>
    </row>
    <row r="62" spans="1:12" ht="14.25">
      <c r="A62" s="74">
        <v>58</v>
      </c>
      <c r="B62" s="5" t="s">
        <v>187</v>
      </c>
      <c r="C62" s="27">
        <v>8</v>
      </c>
      <c r="D62" s="27"/>
      <c r="E62" s="7" t="s">
        <v>10</v>
      </c>
      <c r="F62" s="132" t="s">
        <v>246</v>
      </c>
      <c r="G62" s="28" t="s">
        <v>273</v>
      </c>
      <c r="H62" s="70">
        <v>11990</v>
      </c>
      <c r="I62" s="70">
        <v>10401</v>
      </c>
      <c r="J62" s="10">
        <f t="shared" si="1"/>
        <v>1589</v>
      </c>
      <c r="K62" s="30">
        <v>186.78</v>
      </c>
      <c r="L62" s="97">
        <f t="shared" si="0"/>
        <v>1402.22</v>
      </c>
    </row>
    <row r="63" spans="1:12" ht="14.25">
      <c r="A63" s="74">
        <v>59</v>
      </c>
      <c r="B63" s="5" t="s">
        <v>203</v>
      </c>
      <c r="C63" s="27">
        <v>34</v>
      </c>
      <c r="D63" s="27"/>
      <c r="E63" s="7" t="s">
        <v>10</v>
      </c>
      <c r="F63" s="28" t="s">
        <v>28</v>
      </c>
      <c r="G63" s="28" t="s">
        <v>273</v>
      </c>
      <c r="H63" s="70">
        <v>4721</v>
      </c>
      <c r="I63" s="70">
        <v>3963</v>
      </c>
      <c r="J63" s="10">
        <f t="shared" si="1"/>
        <v>758</v>
      </c>
      <c r="K63" s="30">
        <v>6.87</v>
      </c>
      <c r="L63" s="97">
        <f t="shared" si="0"/>
        <v>751.13</v>
      </c>
    </row>
    <row r="64" spans="1:12" ht="14.25">
      <c r="A64" s="74">
        <v>60</v>
      </c>
      <c r="B64" s="5" t="s">
        <v>203</v>
      </c>
      <c r="C64" s="27" t="s">
        <v>38</v>
      </c>
      <c r="D64" s="27"/>
      <c r="E64" s="7" t="s">
        <v>10</v>
      </c>
      <c r="F64" s="28" t="s">
        <v>39</v>
      </c>
      <c r="G64" s="28" t="s">
        <v>273</v>
      </c>
      <c r="H64" s="70">
        <v>2035</v>
      </c>
      <c r="I64" s="70">
        <v>1730</v>
      </c>
      <c r="J64" s="10">
        <f t="shared" si="1"/>
        <v>305</v>
      </c>
      <c r="K64" s="30">
        <v>0</v>
      </c>
      <c r="L64" s="97">
        <f t="shared" si="0"/>
        <v>305</v>
      </c>
    </row>
    <row r="65" spans="1:12" ht="14.25">
      <c r="A65" s="74">
        <v>61</v>
      </c>
      <c r="B65" s="5" t="s">
        <v>128</v>
      </c>
      <c r="C65" s="27">
        <v>76</v>
      </c>
      <c r="D65" s="27"/>
      <c r="E65" s="7" t="s">
        <v>10</v>
      </c>
      <c r="F65" s="28" t="s">
        <v>20</v>
      </c>
      <c r="G65" s="28" t="s">
        <v>273</v>
      </c>
      <c r="H65" s="369" t="s">
        <v>228</v>
      </c>
      <c r="I65" s="371"/>
      <c r="J65" s="101" t="s">
        <v>253</v>
      </c>
      <c r="K65" s="102"/>
      <c r="L65" s="97"/>
    </row>
    <row r="66" spans="1:12" ht="14.25">
      <c r="A66" s="74">
        <v>62</v>
      </c>
      <c r="B66" s="5" t="s">
        <v>128</v>
      </c>
      <c r="C66" s="27">
        <v>5</v>
      </c>
      <c r="D66" s="27"/>
      <c r="E66" s="7" t="s">
        <v>10</v>
      </c>
      <c r="F66" s="28" t="s">
        <v>27</v>
      </c>
      <c r="G66" s="28" t="s">
        <v>273</v>
      </c>
      <c r="H66" s="70">
        <v>9056</v>
      </c>
      <c r="I66" s="70">
        <v>7605</v>
      </c>
      <c r="J66" s="10">
        <f>H66-I66</f>
        <v>1451</v>
      </c>
      <c r="K66" s="30">
        <v>171.75</v>
      </c>
      <c r="L66" s="97">
        <f t="shared" si="0"/>
        <v>1279.25</v>
      </c>
    </row>
    <row r="67" spans="1:12" ht="14.25">
      <c r="A67" s="74">
        <v>63</v>
      </c>
      <c r="B67" s="5" t="s">
        <v>128</v>
      </c>
      <c r="C67" s="6">
        <v>10</v>
      </c>
      <c r="D67" s="6"/>
      <c r="E67" s="7" t="s">
        <v>10</v>
      </c>
      <c r="F67" s="133" t="s">
        <v>211</v>
      </c>
      <c r="G67" s="28" t="s">
        <v>273</v>
      </c>
      <c r="H67" s="70">
        <v>22931</v>
      </c>
      <c r="I67" s="70">
        <v>19631</v>
      </c>
      <c r="J67" s="10">
        <f>H67-I67</f>
        <v>3300</v>
      </c>
      <c r="K67" s="12">
        <v>13</v>
      </c>
      <c r="L67" s="97">
        <f t="shared" si="0"/>
        <v>3287</v>
      </c>
    </row>
    <row r="68" spans="1:12" ht="14.25">
      <c r="A68" s="74">
        <v>64</v>
      </c>
      <c r="B68" s="5" t="s">
        <v>128</v>
      </c>
      <c r="C68" s="27">
        <v>38</v>
      </c>
      <c r="D68" s="27"/>
      <c r="E68" s="7" t="s">
        <v>10</v>
      </c>
      <c r="F68" s="28" t="s">
        <v>67</v>
      </c>
      <c r="G68" s="28" t="s">
        <v>273</v>
      </c>
      <c r="H68" s="70">
        <v>1796</v>
      </c>
      <c r="I68" s="70">
        <v>1493</v>
      </c>
      <c r="J68" s="10">
        <f>H68-I68</f>
        <v>303</v>
      </c>
      <c r="K68" s="30">
        <v>10.52</v>
      </c>
      <c r="L68" s="97">
        <f t="shared" si="0"/>
        <v>292.48</v>
      </c>
    </row>
    <row r="69" spans="1:12" ht="14.25">
      <c r="A69" s="74">
        <v>65</v>
      </c>
      <c r="B69" s="5" t="s">
        <v>128</v>
      </c>
      <c r="C69" s="27">
        <v>50</v>
      </c>
      <c r="D69" s="27"/>
      <c r="E69" s="7" t="s">
        <v>10</v>
      </c>
      <c r="F69" s="28" t="s">
        <v>66</v>
      </c>
      <c r="G69" s="28" t="s">
        <v>273</v>
      </c>
      <c r="H69" s="368" t="s">
        <v>274</v>
      </c>
      <c r="I69" s="368"/>
      <c r="J69" s="10"/>
      <c r="K69" s="30">
        <v>8</v>
      </c>
      <c r="L69" s="97"/>
    </row>
    <row r="70" spans="1:12" ht="14.25">
      <c r="A70" s="74">
        <v>66</v>
      </c>
      <c r="B70" s="5" t="s">
        <v>128</v>
      </c>
      <c r="C70" s="27">
        <v>71</v>
      </c>
      <c r="D70" s="27"/>
      <c r="E70" s="7" t="s">
        <v>10</v>
      </c>
      <c r="F70" s="28" t="s">
        <v>217</v>
      </c>
      <c r="G70" s="28" t="s">
        <v>273</v>
      </c>
      <c r="H70" s="70">
        <v>3264</v>
      </c>
      <c r="I70" s="70">
        <v>2839</v>
      </c>
      <c r="J70" s="10">
        <f>H70-I70</f>
        <v>425</v>
      </c>
      <c r="K70" s="30">
        <v>83.21</v>
      </c>
      <c r="L70" s="97">
        <f>J70-K70</f>
        <v>341.79</v>
      </c>
    </row>
    <row r="71" spans="1:12" ht="14.25">
      <c r="A71" s="74">
        <v>67</v>
      </c>
      <c r="B71" s="5" t="s">
        <v>128</v>
      </c>
      <c r="C71" s="27">
        <v>83</v>
      </c>
      <c r="D71" s="27"/>
      <c r="E71" s="7" t="s">
        <v>10</v>
      </c>
      <c r="F71" s="132" t="s">
        <v>129</v>
      </c>
      <c r="G71" s="28" t="s">
        <v>273</v>
      </c>
      <c r="H71" s="70">
        <v>4598</v>
      </c>
      <c r="I71" s="70">
        <v>3931</v>
      </c>
      <c r="J71" s="10">
        <f aca="true" t="shared" si="2" ref="J71:J79">H71-I71</f>
        <v>667</v>
      </c>
      <c r="K71" s="30">
        <v>20</v>
      </c>
      <c r="L71" s="97">
        <f aca="true" t="shared" si="3" ref="L71:L79">J71-K71</f>
        <v>647</v>
      </c>
    </row>
    <row r="72" spans="1:12" ht="14.25">
      <c r="A72" s="74">
        <v>68</v>
      </c>
      <c r="B72" s="5" t="s">
        <v>128</v>
      </c>
      <c r="C72" s="27">
        <v>90</v>
      </c>
      <c r="D72" s="27"/>
      <c r="E72" s="7" t="s">
        <v>10</v>
      </c>
      <c r="F72" s="132" t="s">
        <v>137</v>
      </c>
      <c r="G72" s="28" t="s">
        <v>273</v>
      </c>
      <c r="H72" s="70">
        <v>3364</v>
      </c>
      <c r="I72" s="70">
        <v>2784</v>
      </c>
      <c r="J72" s="10">
        <f t="shared" si="2"/>
        <v>580</v>
      </c>
      <c r="K72" s="30">
        <v>54.86</v>
      </c>
      <c r="L72" s="97">
        <f t="shared" si="3"/>
        <v>525.14</v>
      </c>
    </row>
    <row r="73" spans="1:12" ht="14.25">
      <c r="A73" s="74">
        <v>69</v>
      </c>
      <c r="B73" s="5" t="s">
        <v>128</v>
      </c>
      <c r="C73" s="27">
        <v>12</v>
      </c>
      <c r="D73" s="27"/>
      <c r="E73" s="7" t="s">
        <v>10</v>
      </c>
      <c r="F73" s="132" t="s">
        <v>174</v>
      </c>
      <c r="G73" s="28" t="s">
        <v>273</v>
      </c>
      <c r="H73" s="70">
        <v>25308</v>
      </c>
      <c r="I73" s="70">
        <v>21297</v>
      </c>
      <c r="J73" s="10">
        <f t="shared" si="2"/>
        <v>4011</v>
      </c>
      <c r="K73" s="30">
        <v>0</v>
      </c>
      <c r="L73" s="97">
        <f t="shared" si="3"/>
        <v>4011</v>
      </c>
    </row>
    <row r="74" spans="1:12" ht="14.25">
      <c r="A74" s="74">
        <v>70</v>
      </c>
      <c r="B74" s="5" t="s">
        <v>128</v>
      </c>
      <c r="C74" s="27">
        <v>96</v>
      </c>
      <c r="D74" s="27"/>
      <c r="E74" s="7" t="s">
        <v>10</v>
      </c>
      <c r="F74" s="132" t="s">
        <v>181</v>
      </c>
      <c r="G74" s="28" t="s">
        <v>273</v>
      </c>
      <c r="H74" s="70">
        <v>3098</v>
      </c>
      <c r="I74" s="70">
        <v>2606</v>
      </c>
      <c r="J74" s="10">
        <f t="shared" si="2"/>
        <v>492</v>
      </c>
      <c r="K74" s="30">
        <v>26.59</v>
      </c>
      <c r="L74" s="97">
        <f t="shared" si="3"/>
        <v>465.41</v>
      </c>
    </row>
    <row r="75" spans="1:12" ht="15" customHeight="1">
      <c r="A75" s="74">
        <v>71</v>
      </c>
      <c r="B75" s="5" t="s">
        <v>171</v>
      </c>
      <c r="C75" s="27">
        <v>78</v>
      </c>
      <c r="D75" s="27"/>
      <c r="E75" s="7" t="s">
        <v>10</v>
      </c>
      <c r="F75" s="132" t="s">
        <v>165</v>
      </c>
      <c r="G75" s="28" t="s">
        <v>273</v>
      </c>
      <c r="H75" s="70">
        <v>6629</v>
      </c>
      <c r="I75" s="70">
        <v>5598</v>
      </c>
      <c r="J75" s="10">
        <f t="shared" si="2"/>
        <v>1031</v>
      </c>
      <c r="K75" s="30">
        <v>15.763</v>
      </c>
      <c r="L75" s="97">
        <f t="shared" si="3"/>
        <v>1015.237</v>
      </c>
    </row>
    <row r="76" spans="1:12" ht="14.25">
      <c r="A76" s="74">
        <v>72</v>
      </c>
      <c r="B76" s="5" t="s">
        <v>171</v>
      </c>
      <c r="C76" s="27">
        <v>82</v>
      </c>
      <c r="D76" s="27"/>
      <c r="E76" s="7" t="s">
        <v>10</v>
      </c>
      <c r="F76" s="132" t="s">
        <v>166</v>
      </c>
      <c r="G76" s="28" t="s">
        <v>273</v>
      </c>
      <c r="H76" s="70">
        <v>8316</v>
      </c>
      <c r="I76" s="70">
        <v>6892</v>
      </c>
      <c r="J76" s="10">
        <f t="shared" si="2"/>
        <v>1424</v>
      </c>
      <c r="K76" s="30">
        <v>167.902</v>
      </c>
      <c r="L76" s="97">
        <f t="shared" si="3"/>
        <v>1256.098</v>
      </c>
    </row>
    <row r="77" spans="1:12" ht="14.25">
      <c r="A77" s="74">
        <v>73</v>
      </c>
      <c r="B77" s="5" t="s">
        <v>171</v>
      </c>
      <c r="C77" s="27">
        <v>88</v>
      </c>
      <c r="D77" s="27"/>
      <c r="E77" s="7" t="s">
        <v>10</v>
      </c>
      <c r="F77" s="132" t="s">
        <v>167</v>
      </c>
      <c r="G77" s="28" t="s">
        <v>273</v>
      </c>
      <c r="H77" s="70">
        <v>6641</v>
      </c>
      <c r="I77" s="70">
        <v>5638</v>
      </c>
      <c r="J77" s="10">
        <f t="shared" si="2"/>
        <v>1003</v>
      </c>
      <c r="K77" s="30">
        <v>5</v>
      </c>
      <c r="L77" s="97">
        <f t="shared" si="3"/>
        <v>998</v>
      </c>
    </row>
    <row r="78" spans="1:12" ht="14.25">
      <c r="A78" s="74">
        <v>74</v>
      </c>
      <c r="B78" s="5" t="s">
        <v>171</v>
      </c>
      <c r="C78" s="27">
        <v>49</v>
      </c>
      <c r="D78" s="27"/>
      <c r="E78" s="7" t="s">
        <v>10</v>
      </c>
      <c r="F78" s="132" t="s">
        <v>185</v>
      </c>
      <c r="G78" s="28" t="s">
        <v>273</v>
      </c>
      <c r="H78" s="70">
        <v>2540</v>
      </c>
      <c r="I78" s="70">
        <v>2096</v>
      </c>
      <c r="J78" s="10">
        <f t="shared" si="2"/>
        <v>444</v>
      </c>
      <c r="K78" s="30">
        <v>26.91</v>
      </c>
      <c r="L78" s="97">
        <f t="shared" si="3"/>
        <v>417.09</v>
      </c>
    </row>
    <row r="79" spans="1:12" ht="14.25">
      <c r="A79" s="74">
        <v>75</v>
      </c>
      <c r="B79" s="5" t="s">
        <v>171</v>
      </c>
      <c r="C79" s="27">
        <v>61</v>
      </c>
      <c r="D79" s="27"/>
      <c r="E79" s="7" t="s">
        <v>10</v>
      </c>
      <c r="F79" s="28" t="s">
        <v>86</v>
      </c>
      <c r="G79" s="28" t="s">
        <v>273</v>
      </c>
      <c r="H79" s="70">
        <v>6170</v>
      </c>
      <c r="I79" s="70">
        <v>5290</v>
      </c>
      <c r="J79" s="10">
        <f t="shared" si="2"/>
        <v>880</v>
      </c>
      <c r="K79" s="30">
        <v>63</v>
      </c>
      <c r="L79" s="97">
        <f t="shared" si="3"/>
        <v>817</v>
      </c>
    </row>
    <row r="80" spans="1:12" ht="14.25">
      <c r="A80" s="74">
        <v>76</v>
      </c>
      <c r="B80" s="5" t="s">
        <v>112</v>
      </c>
      <c r="C80" s="27" t="s">
        <v>74</v>
      </c>
      <c r="D80" s="27"/>
      <c r="E80" s="7" t="s">
        <v>10</v>
      </c>
      <c r="F80" s="28" t="s">
        <v>75</v>
      </c>
      <c r="G80" s="28" t="s">
        <v>273</v>
      </c>
      <c r="H80" s="368" t="s">
        <v>228</v>
      </c>
      <c r="I80" s="368"/>
      <c r="J80" s="10"/>
      <c r="K80" s="30"/>
      <c r="L80" s="97"/>
    </row>
    <row r="81" spans="1:12" ht="14.25">
      <c r="A81" s="74">
        <v>77</v>
      </c>
      <c r="B81" s="5" t="s">
        <v>112</v>
      </c>
      <c r="C81" s="27" t="s">
        <v>76</v>
      </c>
      <c r="D81" s="27"/>
      <c r="E81" s="7" t="s">
        <v>10</v>
      </c>
      <c r="F81" s="28" t="s">
        <v>77</v>
      </c>
      <c r="G81" s="28" t="s">
        <v>273</v>
      </c>
      <c r="H81" s="70">
        <v>13279</v>
      </c>
      <c r="I81" s="70">
        <v>10964</v>
      </c>
      <c r="J81" s="10">
        <f>H81-I81</f>
        <v>2315</v>
      </c>
      <c r="K81" s="30">
        <v>0</v>
      </c>
      <c r="L81" s="97">
        <f>J81-K81</f>
        <v>2315</v>
      </c>
    </row>
    <row r="82" spans="1:12" ht="14.25">
      <c r="A82" s="103" t="s">
        <v>254</v>
      </c>
      <c r="B82" s="5" t="s">
        <v>112</v>
      </c>
      <c r="C82" s="27">
        <v>63</v>
      </c>
      <c r="D82" s="27"/>
      <c r="E82" s="7" t="s">
        <v>10</v>
      </c>
      <c r="F82" s="132" t="s">
        <v>113</v>
      </c>
      <c r="G82" s="28" t="s">
        <v>273</v>
      </c>
      <c r="H82" s="7">
        <v>4460</v>
      </c>
      <c r="I82" s="7">
        <v>3878</v>
      </c>
      <c r="J82" s="10">
        <f>H82-I82</f>
        <v>582</v>
      </c>
      <c r="K82" s="30">
        <v>47.054</v>
      </c>
      <c r="L82" s="97">
        <f>J82-K82</f>
        <v>534.946</v>
      </c>
    </row>
    <row r="83" spans="1:12" ht="15" thickBot="1">
      <c r="A83" s="104" t="s">
        <v>255</v>
      </c>
      <c r="B83" s="105" t="s">
        <v>112</v>
      </c>
      <c r="C83" s="106">
        <v>63</v>
      </c>
      <c r="D83" s="106"/>
      <c r="E83" s="71" t="s">
        <v>10</v>
      </c>
      <c r="F83" s="154" t="s">
        <v>256</v>
      </c>
      <c r="G83" s="38" t="s">
        <v>273</v>
      </c>
      <c r="H83" s="71">
        <v>3978</v>
      </c>
      <c r="I83" s="71">
        <v>2606</v>
      </c>
      <c r="J83" s="14">
        <f>H83-I83</f>
        <v>1372</v>
      </c>
      <c r="K83" s="109">
        <v>0</v>
      </c>
      <c r="L83" s="96">
        <f>J83-K83</f>
        <v>1372</v>
      </c>
    </row>
    <row r="84" spans="1:12" ht="15.75" thickBot="1">
      <c r="A84" s="110">
        <v>78</v>
      </c>
      <c r="B84" s="111" t="s">
        <v>112</v>
      </c>
      <c r="C84" s="112">
        <v>63</v>
      </c>
      <c r="D84" s="112"/>
      <c r="E84" s="113" t="s">
        <v>10</v>
      </c>
      <c r="F84" s="114" t="s">
        <v>257</v>
      </c>
      <c r="G84" s="153" t="s">
        <v>273</v>
      </c>
      <c r="H84" s="113"/>
      <c r="I84" s="116"/>
      <c r="J84" s="117">
        <f>J82+J83</f>
        <v>1954</v>
      </c>
      <c r="K84" s="118">
        <v>47.054</v>
      </c>
      <c r="L84" s="119">
        <f>J84-K84</f>
        <v>1906.946</v>
      </c>
    </row>
    <row r="85" spans="1:12" ht="14.25">
      <c r="A85" s="73">
        <v>79</v>
      </c>
      <c r="B85" s="3" t="s">
        <v>112</v>
      </c>
      <c r="C85" s="25">
        <v>43</v>
      </c>
      <c r="D85" s="25"/>
      <c r="E85" s="20" t="s">
        <v>10</v>
      </c>
      <c r="F85" s="137" t="s">
        <v>216</v>
      </c>
      <c r="G85" s="26" t="s">
        <v>273</v>
      </c>
      <c r="H85" s="66">
        <v>16128</v>
      </c>
      <c r="I85" s="66">
        <v>13962</v>
      </c>
      <c r="J85" s="22">
        <f>H85-I85</f>
        <v>2166</v>
      </c>
      <c r="K85" s="120">
        <v>8</v>
      </c>
      <c r="L85" s="121">
        <f>J85-K85</f>
        <v>2158</v>
      </c>
    </row>
    <row r="86" spans="1:12" ht="14.25">
      <c r="A86" s="74">
        <v>80</v>
      </c>
      <c r="B86" s="5" t="s">
        <v>112</v>
      </c>
      <c r="C86" s="27">
        <v>47</v>
      </c>
      <c r="D86" s="27"/>
      <c r="E86" s="7" t="s">
        <v>10</v>
      </c>
      <c r="F86" s="132" t="s">
        <v>144</v>
      </c>
      <c r="G86" s="28" t="s">
        <v>273</v>
      </c>
      <c r="H86" s="70">
        <v>9537</v>
      </c>
      <c r="I86" s="70">
        <v>8131</v>
      </c>
      <c r="J86" s="10">
        <f aca="true" t="shared" si="4" ref="J86:J105">H86-I86</f>
        <v>1406</v>
      </c>
      <c r="K86" s="30">
        <v>16.69</v>
      </c>
      <c r="L86" s="97">
        <f aca="true" t="shared" si="5" ref="L86:L105">J86-K86</f>
        <v>1389.31</v>
      </c>
    </row>
    <row r="87" spans="1:12" ht="14.25">
      <c r="A87" s="74">
        <v>81</v>
      </c>
      <c r="B87" s="5" t="s">
        <v>112</v>
      </c>
      <c r="C87" s="27">
        <v>30</v>
      </c>
      <c r="D87" s="27"/>
      <c r="E87" s="7" t="s">
        <v>10</v>
      </c>
      <c r="F87" s="132" t="s">
        <v>175</v>
      </c>
      <c r="G87" s="28" t="s">
        <v>273</v>
      </c>
      <c r="H87" s="70">
        <v>4853</v>
      </c>
      <c r="I87" s="70">
        <v>4057</v>
      </c>
      <c r="J87" s="10">
        <f t="shared" si="4"/>
        <v>796</v>
      </c>
      <c r="K87" s="30">
        <v>12.981</v>
      </c>
      <c r="L87" s="97">
        <f t="shared" si="5"/>
        <v>783.019</v>
      </c>
    </row>
    <row r="88" spans="1:12" ht="14.25">
      <c r="A88" s="74">
        <v>82</v>
      </c>
      <c r="B88" s="5" t="s">
        <v>204</v>
      </c>
      <c r="C88" s="27">
        <v>28</v>
      </c>
      <c r="D88" s="27"/>
      <c r="E88" s="7" t="s">
        <v>10</v>
      </c>
      <c r="F88" s="28" t="s">
        <v>46</v>
      </c>
      <c r="G88" s="28" t="s">
        <v>273</v>
      </c>
      <c r="H88" s="70">
        <v>16275</v>
      </c>
      <c r="I88" s="70">
        <v>13637</v>
      </c>
      <c r="J88" s="10">
        <f t="shared" si="4"/>
        <v>2638</v>
      </c>
      <c r="K88" s="30">
        <v>10</v>
      </c>
      <c r="L88" s="97">
        <f t="shared" si="5"/>
        <v>2628</v>
      </c>
    </row>
    <row r="89" spans="1:12" ht="14.25" customHeight="1">
      <c r="A89" s="74">
        <v>83</v>
      </c>
      <c r="B89" s="5" t="s">
        <v>204</v>
      </c>
      <c r="C89" s="27">
        <v>30</v>
      </c>
      <c r="D89" s="27"/>
      <c r="E89" s="7" t="s">
        <v>10</v>
      </c>
      <c r="F89" s="28" t="s">
        <v>11</v>
      </c>
      <c r="G89" s="28" t="s">
        <v>273</v>
      </c>
      <c r="H89" s="70">
        <v>27100</v>
      </c>
      <c r="I89" s="70">
        <v>26830</v>
      </c>
      <c r="J89" s="10">
        <f t="shared" si="4"/>
        <v>270</v>
      </c>
      <c r="K89" s="30">
        <v>40</v>
      </c>
      <c r="L89" s="97">
        <f t="shared" si="5"/>
        <v>230</v>
      </c>
    </row>
    <row r="90" spans="1:12" ht="14.25">
      <c r="A90" s="74">
        <v>84</v>
      </c>
      <c r="B90" s="5" t="s">
        <v>204</v>
      </c>
      <c r="C90" s="27">
        <v>34</v>
      </c>
      <c r="D90" s="27"/>
      <c r="E90" s="7" t="s">
        <v>10</v>
      </c>
      <c r="F90" s="28" t="s">
        <v>81</v>
      </c>
      <c r="G90" s="28" t="s">
        <v>273</v>
      </c>
      <c r="H90" s="70">
        <v>5560</v>
      </c>
      <c r="I90" s="70">
        <v>4824</v>
      </c>
      <c r="J90" s="10">
        <f t="shared" si="4"/>
        <v>736</v>
      </c>
      <c r="K90" s="30">
        <v>0</v>
      </c>
      <c r="L90" s="97">
        <f t="shared" si="5"/>
        <v>736</v>
      </c>
    </row>
    <row r="91" spans="1:12" ht="14.25">
      <c r="A91" s="74">
        <v>85</v>
      </c>
      <c r="B91" s="5" t="s">
        <v>204</v>
      </c>
      <c r="C91" s="27">
        <v>53</v>
      </c>
      <c r="D91" s="27"/>
      <c r="E91" s="7" t="s">
        <v>10</v>
      </c>
      <c r="F91" s="28" t="s">
        <v>52</v>
      </c>
      <c r="G91" s="28" t="s">
        <v>273</v>
      </c>
      <c r="H91" s="70">
        <v>3085</v>
      </c>
      <c r="I91" s="70">
        <v>2727</v>
      </c>
      <c r="J91" s="10">
        <f t="shared" si="4"/>
        <v>358</v>
      </c>
      <c r="K91" s="30">
        <v>19.46</v>
      </c>
      <c r="L91" s="97">
        <f t="shared" si="5"/>
        <v>338.54</v>
      </c>
    </row>
    <row r="92" spans="1:12" ht="14.25">
      <c r="A92" s="74">
        <v>86</v>
      </c>
      <c r="B92" s="13" t="s">
        <v>107</v>
      </c>
      <c r="C92" s="27">
        <v>1</v>
      </c>
      <c r="D92" s="27"/>
      <c r="E92" s="7" t="s">
        <v>10</v>
      </c>
      <c r="F92" s="132" t="s">
        <v>108</v>
      </c>
      <c r="G92" s="28" t="s">
        <v>273</v>
      </c>
      <c r="H92" s="70">
        <v>9110</v>
      </c>
      <c r="I92" s="70">
        <v>7695</v>
      </c>
      <c r="J92" s="10">
        <f t="shared" si="4"/>
        <v>1415</v>
      </c>
      <c r="K92" s="30">
        <v>0</v>
      </c>
      <c r="L92" s="97">
        <f t="shared" si="5"/>
        <v>1415</v>
      </c>
    </row>
    <row r="93" spans="1:12" ht="14.25">
      <c r="A93" s="74">
        <v>87</v>
      </c>
      <c r="B93" s="13" t="s">
        <v>107</v>
      </c>
      <c r="C93" s="27">
        <v>5</v>
      </c>
      <c r="D93" s="27"/>
      <c r="E93" s="7" t="s">
        <v>10</v>
      </c>
      <c r="F93" s="132" t="s">
        <v>154</v>
      </c>
      <c r="G93" s="28" t="s">
        <v>273</v>
      </c>
      <c r="H93" s="70">
        <v>12524</v>
      </c>
      <c r="I93" s="70">
        <v>10539</v>
      </c>
      <c r="J93" s="10">
        <f t="shared" si="4"/>
        <v>1985</v>
      </c>
      <c r="K93" s="30">
        <v>0</v>
      </c>
      <c r="L93" s="97">
        <f t="shared" si="5"/>
        <v>1985</v>
      </c>
    </row>
    <row r="94" spans="1:12" ht="14.25">
      <c r="A94" s="74">
        <v>88</v>
      </c>
      <c r="B94" s="13" t="s">
        <v>168</v>
      </c>
      <c r="C94" s="27" t="s">
        <v>161</v>
      </c>
      <c r="D94" s="27"/>
      <c r="E94" s="7" t="s">
        <v>10</v>
      </c>
      <c r="F94" s="132" t="s">
        <v>162</v>
      </c>
      <c r="G94" s="28" t="s">
        <v>273</v>
      </c>
      <c r="H94" s="70">
        <v>3132</v>
      </c>
      <c r="I94" s="70">
        <v>2700</v>
      </c>
      <c r="J94" s="10">
        <f t="shared" si="4"/>
        <v>432</v>
      </c>
      <c r="K94" s="30">
        <v>14.75</v>
      </c>
      <c r="L94" s="97">
        <f t="shared" si="5"/>
        <v>417.25</v>
      </c>
    </row>
    <row r="95" spans="1:12" ht="14.25">
      <c r="A95" s="74">
        <v>89</v>
      </c>
      <c r="B95" s="13" t="s">
        <v>168</v>
      </c>
      <c r="C95" s="27">
        <v>5</v>
      </c>
      <c r="D95" s="27"/>
      <c r="E95" s="7" t="s">
        <v>10</v>
      </c>
      <c r="F95" s="132" t="s">
        <v>186</v>
      </c>
      <c r="G95" s="28" t="s">
        <v>273</v>
      </c>
      <c r="H95" s="70">
        <v>1508</v>
      </c>
      <c r="I95" s="70">
        <v>1278</v>
      </c>
      <c r="J95" s="10">
        <f t="shared" si="4"/>
        <v>230</v>
      </c>
      <c r="K95" s="30">
        <v>0</v>
      </c>
      <c r="L95" s="97">
        <f t="shared" si="5"/>
        <v>230</v>
      </c>
    </row>
    <row r="96" spans="1:12" ht="14.25">
      <c r="A96" s="74">
        <v>90</v>
      </c>
      <c r="B96" s="5" t="s">
        <v>126</v>
      </c>
      <c r="C96" s="27">
        <v>74</v>
      </c>
      <c r="D96" s="27"/>
      <c r="E96" s="7" t="s">
        <v>10</v>
      </c>
      <c r="F96" s="28" t="s">
        <v>33</v>
      </c>
      <c r="G96" s="28" t="s">
        <v>273</v>
      </c>
      <c r="H96" s="70">
        <v>2687</v>
      </c>
      <c r="I96" s="70">
        <v>2204</v>
      </c>
      <c r="J96" s="10">
        <f t="shared" si="4"/>
        <v>483</v>
      </c>
      <c r="K96" s="30">
        <v>41.76</v>
      </c>
      <c r="L96" s="97">
        <f t="shared" si="5"/>
        <v>441.24</v>
      </c>
    </row>
    <row r="97" spans="1:12" ht="14.25">
      <c r="A97" s="74">
        <v>91</v>
      </c>
      <c r="B97" s="5" t="s">
        <v>126</v>
      </c>
      <c r="C97" s="27">
        <v>72</v>
      </c>
      <c r="D97" s="27"/>
      <c r="E97" s="7" t="s">
        <v>10</v>
      </c>
      <c r="F97" s="28" t="s">
        <v>258</v>
      </c>
      <c r="G97" s="28" t="s">
        <v>273</v>
      </c>
      <c r="H97" s="70">
        <v>2424</v>
      </c>
      <c r="I97" s="70">
        <v>1903</v>
      </c>
      <c r="J97" s="10">
        <f t="shared" si="4"/>
        <v>521</v>
      </c>
      <c r="K97" s="30">
        <v>46.221</v>
      </c>
      <c r="L97" s="97">
        <f t="shared" si="5"/>
        <v>474.779</v>
      </c>
    </row>
    <row r="98" spans="1:12" ht="14.25">
      <c r="A98" s="74">
        <v>92</v>
      </c>
      <c r="B98" s="5" t="s">
        <v>126</v>
      </c>
      <c r="C98" s="27">
        <v>22</v>
      </c>
      <c r="D98" s="27"/>
      <c r="E98" s="7" t="s">
        <v>10</v>
      </c>
      <c r="F98" s="28" t="s">
        <v>49</v>
      </c>
      <c r="G98" s="28" t="s">
        <v>273</v>
      </c>
      <c r="H98" s="70">
        <v>3987</v>
      </c>
      <c r="I98" s="70">
        <v>3394</v>
      </c>
      <c r="J98" s="10">
        <f>H98-I98</f>
        <v>593</v>
      </c>
      <c r="K98" s="30">
        <v>32.294</v>
      </c>
      <c r="L98" s="97">
        <f t="shared" si="5"/>
        <v>560.706</v>
      </c>
    </row>
    <row r="99" spans="1:12" ht="14.25">
      <c r="A99" s="74">
        <v>93</v>
      </c>
      <c r="B99" s="5" t="s">
        <v>126</v>
      </c>
      <c r="C99" s="27">
        <v>26</v>
      </c>
      <c r="D99" s="27"/>
      <c r="E99" s="7" t="s">
        <v>10</v>
      </c>
      <c r="F99" s="28" t="s">
        <v>50</v>
      </c>
      <c r="G99" s="28" t="s">
        <v>273</v>
      </c>
      <c r="H99" s="70">
        <v>2516</v>
      </c>
      <c r="I99" s="70">
        <v>2148</v>
      </c>
      <c r="J99" s="10">
        <f t="shared" si="4"/>
        <v>368</v>
      </c>
      <c r="K99" s="30">
        <v>40.037</v>
      </c>
      <c r="L99" s="97">
        <f t="shared" si="5"/>
        <v>327.963</v>
      </c>
    </row>
    <row r="100" spans="1:12" ht="14.25">
      <c r="A100" s="74">
        <v>94</v>
      </c>
      <c r="B100" s="5" t="s">
        <v>126</v>
      </c>
      <c r="C100" s="27" t="s">
        <v>57</v>
      </c>
      <c r="D100" s="27"/>
      <c r="E100" s="7" t="s">
        <v>10</v>
      </c>
      <c r="F100" s="28" t="s">
        <v>58</v>
      </c>
      <c r="G100" s="28" t="s">
        <v>273</v>
      </c>
      <c r="H100" s="70">
        <v>7172</v>
      </c>
      <c r="I100" s="70">
        <v>6085</v>
      </c>
      <c r="J100" s="10">
        <f t="shared" si="4"/>
        <v>1087</v>
      </c>
      <c r="K100" s="30">
        <v>0</v>
      </c>
      <c r="L100" s="97">
        <f t="shared" si="5"/>
        <v>1087</v>
      </c>
    </row>
    <row r="101" spans="1:12" ht="14.25">
      <c r="A101" s="74">
        <v>95</v>
      </c>
      <c r="B101" s="5" t="s">
        <v>126</v>
      </c>
      <c r="C101" s="27">
        <v>35</v>
      </c>
      <c r="D101" s="27"/>
      <c r="E101" s="7" t="s">
        <v>10</v>
      </c>
      <c r="F101" s="28" t="s">
        <v>59</v>
      </c>
      <c r="G101" s="28" t="s">
        <v>273</v>
      </c>
      <c r="H101" s="70">
        <v>4402</v>
      </c>
      <c r="I101" s="70">
        <v>3648</v>
      </c>
      <c r="J101" s="10">
        <f t="shared" si="4"/>
        <v>754</v>
      </c>
      <c r="K101" s="30">
        <v>75.51</v>
      </c>
      <c r="L101" s="97">
        <f t="shared" si="5"/>
        <v>678.49</v>
      </c>
    </row>
    <row r="102" spans="1:12" ht="14.25">
      <c r="A102" s="74">
        <v>96</v>
      </c>
      <c r="B102" s="5" t="s">
        <v>126</v>
      </c>
      <c r="C102" s="27">
        <v>10</v>
      </c>
      <c r="D102" s="27"/>
      <c r="E102" s="7" t="s">
        <v>10</v>
      </c>
      <c r="F102" s="132" t="s">
        <v>127</v>
      </c>
      <c r="G102" s="28" t="s">
        <v>273</v>
      </c>
      <c r="H102" s="70">
        <v>5448</v>
      </c>
      <c r="I102" s="70">
        <v>4571</v>
      </c>
      <c r="J102" s="10">
        <f t="shared" si="4"/>
        <v>877</v>
      </c>
      <c r="K102" s="30">
        <v>16</v>
      </c>
      <c r="L102" s="97">
        <f t="shared" si="5"/>
        <v>861</v>
      </c>
    </row>
    <row r="103" spans="1:12" ht="14.25">
      <c r="A103" s="74">
        <v>97</v>
      </c>
      <c r="B103" s="5" t="s">
        <v>126</v>
      </c>
      <c r="C103" s="27">
        <v>11</v>
      </c>
      <c r="D103" s="27"/>
      <c r="E103" s="7" t="s">
        <v>10</v>
      </c>
      <c r="F103" s="28" t="s">
        <v>56</v>
      </c>
      <c r="G103" s="28" t="s">
        <v>273</v>
      </c>
      <c r="H103" s="368" t="s">
        <v>228</v>
      </c>
      <c r="I103" s="368"/>
      <c r="J103" s="10"/>
      <c r="K103" s="30"/>
      <c r="L103" s="97"/>
    </row>
    <row r="104" spans="1:12" ht="15" customHeight="1">
      <c r="A104" s="74">
        <v>98</v>
      </c>
      <c r="B104" s="5" t="s">
        <v>126</v>
      </c>
      <c r="C104" s="27" t="s">
        <v>151</v>
      </c>
      <c r="D104" s="27"/>
      <c r="E104" s="7" t="s">
        <v>10</v>
      </c>
      <c r="F104" s="132" t="s">
        <v>152</v>
      </c>
      <c r="G104" s="28" t="s">
        <v>273</v>
      </c>
      <c r="H104" s="70">
        <v>8887</v>
      </c>
      <c r="I104" s="70">
        <v>7432</v>
      </c>
      <c r="J104" s="10">
        <f t="shared" si="4"/>
        <v>1455</v>
      </c>
      <c r="K104" s="30">
        <v>0</v>
      </c>
      <c r="L104" s="97">
        <f t="shared" si="5"/>
        <v>1455</v>
      </c>
    </row>
    <row r="105" spans="1:12" ht="14.25">
      <c r="A105" s="74">
        <v>99</v>
      </c>
      <c r="B105" s="5" t="s">
        <v>126</v>
      </c>
      <c r="C105" s="27" t="s">
        <v>159</v>
      </c>
      <c r="D105" s="27"/>
      <c r="E105" s="7" t="s">
        <v>10</v>
      </c>
      <c r="F105" s="132" t="s">
        <v>160</v>
      </c>
      <c r="G105" s="28" t="s">
        <v>273</v>
      </c>
      <c r="H105" s="70">
        <v>9986</v>
      </c>
      <c r="I105" s="70">
        <v>8343</v>
      </c>
      <c r="J105" s="10">
        <f t="shared" si="4"/>
        <v>1643</v>
      </c>
      <c r="K105" s="30">
        <v>16.38</v>
      </c>
      <c r="L105" s="97">
        <f t="shared" si="5"/>
        <v>1626.62</v>
      </c>
    </row>
    <row r="106" spans="1:12" ht="14.25">
      <c r="A106" s="74">
        <v>100</v>
      </c>
      <c r="B106" s="5" t="s">
        <v>126</v>
      </c>
      <c r="C106" s="27">
        <v>63</v>
      </c>
      <c r="D106" s="27"/>
      <c r="E106" s="7" t="s">
        <v>10</v>
      </c>
      <c r="F106" s="28" t="s">
        <v>48</v>
      </c>
      <c r="G106" s="28" t="s">
        <v>273</v>
      </c>
      <c r="H106" s="368" t="s">
        <v>274</v>
      </c>
      <c r="I106" s="368"/>
      <c r="J106" s="10"/>
      <c r="K106" s="30"/>
      <c r="L106" s="97"/>
    </row>
    <row r="107" spans="1:12" ht="14.25">
      <c r="A107" s="74">
        <v>101</v>
      </c>
      <c r="B107" s="13" t="s">
        <v>117</v>
      </c>
      <c r="C107" s="27">
        <v>3</v>
      </c>
      <c r="D107" s="27"/>
      <c r="E107" s="7" t="s">
        <v>10</v>
      </c>
      <c r="F107" s="28" t="s">
        <v>89</v>
      </c>
      <c r="G107" s="28" t="s">
        <v>273</v>
      </c>
      <c r="H107" s="70">
        <v>8458</v>
      </c>
      <c r="I107" s="70">
        <v>7254</v>
      </c>
      <c r="J107" s="10">
        <f>H107-I107</f>
        <v>1204</v>
      </c>
      <c r="K107" s="30">
        <v>6.09</v>
      </c>
      <c r="L107" s="97">
        <f>J107-K107</f>
        <v>1197.91</v>
      </c>
    </row>
    <row r="108" spans="1:12" ht="14.25">
      <c r="A108" s="74">
        <v>102</v>
      </c>
      <c r="B108" s="13" t="s">
        <v>117</v>
      </c>
      <c r="C108" s="27">
        <v>15</v>
      </c>
      <c r="D108" s="27"/>
      <c r="E108" s="7" t="s">
        <v>10</v>
      </c>
      <c r="F108" s="28" t="s">
        <v>34</v>
      </c>
      <c r="G108" s="28" t="s">
        <v>273</v>
      </c>
      <c r="H108" s="70">
        <v>2589</v>
      </c>
      <c r="I108" s="70">
        <v>2169</v>
      </c>
      <c r="J108" s="10">
        <f aca="true" t="shared" si="6" ref="J108:J145">H108-I108</f>
        <v>420</v>
      </c>
      <c r="K108" s="30">
        <v>31.83</v>
      </c>
      <c r="L108" s="97">
        <f aca="true" t="shared" si="7" ref="L108:L145">J108-K108</f>
        <v>388.17</v>
      </c>
    </row>
    <row r="109" spans="1:12" ht="14.25">
      <c r="A109" s="74">
        <v>103</v>
      </c>
      <c r="B109" s="13" t="s">
        <v>117</v>
      </c>
      <c r="C109" s="27">
        <v>9</v>
      </c>
      <c r="D109" s="27"/>
      <c r="E109" s="7" t="s">
        <v>10</v>
      </c>
      <c r="F109" s="28" t="s">
        <v>51</v>
      </c>
      <c r="G109" s="28" t="s">
        <v>273</v>
      </c>
      <c r="H109" s="70">
        <v>8167</v>
      </c>
      <c r="I109" s="70">
        <v>6942</v>
      </c>
      <c r="J109" s="10">
        <f t="shared" si="6"/>
        <v>1225</v>
      </c>
      <c r="K109" s="30">
        <v>36.134</v>
      </c>
      <c r="L109" s="97">
        <f t="shared" si="7"/>
        <v>1188.866</v>
      </c>
    </row>
    <row r="110" spans="1:12" ht="14.25">
      <c r="A110" s="74">
        <v>104</v>
      </c>
      <c r="B110" s="13" t="s">
        <v>117</v>
      </c>
      <c r="C110" s="27">
        <v>32</v>
      </c>
      <c r="D110" s="27"/>
      <c r="E110" s="7" t="s">
        <v>10</v>
      </c>
      <c r="F110" s="28" t="s">
        <v>68</v>
      </c>
      <c r="G110" s="28" t="s">
        <v>273</v>
      </c>
      <c r="H110" s="70">
        <v>5079</v>
      </c>
      <c r="I110" s="70">
        <v>4311</v>
      </c>
      <c r="J110" s="10">
        <f t="shared" si="6"/>
        <v>768</v>
      </c>
      <c r="K110" s="30">
        <v>24.015</v>
      </c>
      <c r="L110" s="97">
        <f t="shared" si="7"/>
        <v>743.985</v>
      </c>
    </row>
    <row r="111" spans="1:12" ht="14.25">
      <c r="A111" s="74">
        <v>105</v>
      </c>
      <c r="B111" s="13" t="s">
        <v>117</v>
      </c>
      <c r="C111" s="27">
        <v>36</v>
      </c>
      <c r="D111" s="27"/>
      <c r="E111" s="7" t="s">
        <v>10</v>
      </c>
      <c r="F111" s="28" t="s">
        <v>69</v>
      </c>
      <c r="G111" s="28" t="s">
        <v>273</v>
      </c>
      <c r="H111" s="70">
        <v>4371</v>
      </c>
      <c r="I111" s="70">
        <v>3691</v>
      </c>
      <c r="J111" s="10">
        <f t="shared" si="6"/>
        <v>680</v>
      </c>
      <c r="K111" s="30">
        <v>49.204</v>
      </c>
      <c r="L111" s="97">
        <f t="shared" si="7"/>
        <v>630.796</v>
      </c>
    </row>
    <row r="112" spans="1:12" ht="14.25">
      <c r="A112" s="74">
        <v>106</v>
      </c>
      <c r="B112" s="13" t="s">
        <v>117</v>
      </c>
      <c r="C112" s="27">
        <v>33</v>
      </c>
      <c r="D112" s="27"/>
      <c r="E112" s="7" t="s">
        <v>10</v>
      </c>
      <c r="F112" s="28" t="s">
        <v>79</v>
      </c>
      <c r="G112" s="28" t="s">
        <v>273</v>
      </c>
      <c r="H112" s="70">
        <v>5903</v>
      </c>
      <c r="I112" s="70">
        <v>5005</v>
      </c>
      <c r="J112" s="10">
        <f t="shared" si="6"/>
        <v>898</v>
      </c>
      <c r="K112" s="30">
        <v>37.53</v>
      </c>
      <c r="L112" s="97">
        <f t="shared" si="7"/>
        <v>860.47</v>
      </c>
    </row>
    <row r="113" spans="1:12" ht="14.25">
      <c r="A113" s="74">
        <v>107</v>
      </c>
      <c r="B113" s="13" t="s">
        <v>117</v>
      </c>
      <c r="C113" s="27">
        <v>31</v>
      </c>
      <c r="D113" s="27"/>
      <c r="E113" s="7" t="s">
        <v>10</v>
      </c>
      <c r="F113" s="28" t="s">
        <v>80</v>
      </c>
      <c r="G113" s="28" t="s">
        <v>273</v>
      </c>
      <c r="H113" s="70">
        <v>3239</v>
      </c>
      <c r="I113" s="70">
        <v>2776</v>
      </c>
      <c r="J113" s="10">
        <f t="shared" si="6"/>
        <v>463</v>
      </c>
      <c r="K113" s="30">
        <v>0</v>
      </c>
      <c r="L113" s="97">
        <f t="shared" si="7"/>
        <v>463</v>
      </c>
    </row>
    <row r="114" spans="1:12" ht="14.25">
      <c r="A114" s="74">
        <v>108</v>
      </c>
      <c r="B114" s="13" t="s">
        <v>117</v>
      </c>
      <c r="C114" s="27">
        <v>25</v>
      </c>
      <c r="D114" s="27"/>
      <c r="E114" s="7" t="s">
        <v>10</v>
      </c>
      <c r="F114" s="132" t="s">
        <v>118</v>
      </c>
      <c r="G114" s="28" t="s">
        <v>273</v>
      </c>
      <c r="H114" s="70">
        <v>8568</v>
      </c>
      <c r="I114" s="70">
        <v>7242</v>
      </c>
      <c r="J114" s="10">
        <f t="shared" si="6"/>
        <v>1326</v>
      </c>
      <c r="K114" s="30">
        <v>50</v>
      </c>
      <c r="L114" s="97">
        <f t="shared" si="7"/>
        <v>1276</v>
      </c>
    </row>
    <row r="115" spans="1:12" ht="14.25">
      <c r="A115" s="74">
        <v>109</v>
      </c>
      <c r="B115" s="13" t="s">
        <v>117</v>
      </c>
      <c r="C115" s="27" t="s">
        <v>131</v>
      </c>
      <c r="D115" s="27"/>
      <c r="E115" s="7" t="s">
        <v>10</v>
      </c>
      <c r="F115" s="132" t="s">
        <v>132</v>
      </c>
      <c r="G115" s="28" t="s">
        <v>273</v>
      </c>
      <c r="H115" s="70">
        <v>6178</v>
      </c>
      <c r="I115" s="70">
        <v>5038</v>
      </c>
      <c r="J115" s="10">
        <f t="shared" si="6"/>
        <v>1140</v>
      </c>
      <c r="K115" s="30">
        <v>0</v>
      </c>
      <c r="L115" s="97">
        <f t="shared" si="7"/>
        <v>1140</v>
      </c>
    </row>
    <row r="116" spans="1:12" ht="14.25">
      <c r="A116" s="74">
        <v>110</v>
      </c>
      <c r="B116" s="13" t="s">
        <v>117</v>
      </c>
      <c r="C116" s="27">
        <v>35</v>
      </c>
      <c r="D116" s="27"/>
      <c r="E116" s="7" t="s">
        <v>10</v>
      </c>
      <c r="F116" s="132" t="s">
        <v>136</v>
      </c>
      <c r="G116" s="28" t="s">
        <v>273</v>
      </c>
      <c r="H116" s="70">
        <v>6380</v>
      </c>
      <c r="I116" s="70">
        <v>5407</v>
      </c>
      <c r="J116" s="10">
        <f t="shared" si="6"/>
        <v>973</v>
      </c>
      <c r="K116" s="30">
        <v>0</v>
      </c>
      <c r="L116" s="97">
        <f t="shared" si="7"/>
        <v>973</v>
      </c>
    </row>
    <row r="117" spans="1:12" ht="14.25">
      <c r="A117" s="74">
        <v>111</v>
      </c>
      <c r="B117" s="13" t="s">
        <v>117</v>
      </c>
      <c r="C117" s="27">
        <v>37</v>
      </c>
      <c r="D117" s="27"/>
      <c r="E117" s="7" t="s">
        <v>10</v>
      </c>
      <c r="F117" s="28" t="s">
        <v>78</v>
      </c>
      <c r="G117" s="28" t="s">
        <v>273</v>
      </c>
      <c r="H117" s="70">
        <v>6994</v>
      </c>
      <c r="I117" s="70">
        <v>6104</v>
      </c>
      <c r="J117" s="10">
        <f t="shared" si="6"/>
        <v>890</v>
      </c>
      <c r="K117" s="30">
        <v>39</v>
      </c>
      <c r="L117" s="97">
        <f t="shared" si="7"/>
        <v>851</v>
      </c>
    </row>
    <row r="118" spans="1:12" ht="14.25">
      <c r="A118" s="74">
        <v>112</v>
      </c>
      <c r="B118" s="13" t="s">
        <v>117</v>
      </c>
      <c r="C118" s="27">
        <v>5</v>
      </c>
      <c r="D118" s="27"/>
      <c r="E118" s="7" t="s">
        <v>10</v>
      </c>
      <c r="F118" s="132" t="s">
        <v>141</v>
      </c>
      <c r="G118" s="28" t="s">
        <v>273</v>
      </c>
      <c r="H118" s="70">
        <v>7902</v>
      </c>
      <c r="I118" s="70">
        <v>6571</v>
      </c>
      <c r="J118" s="10">
        <f t="shared" si="6"/>
        <v>1331</v>
      </c>
      <c r="K118" s="30">
        <v>120.186</v>
      </c>
      <c r="L118" s="97">
        <f t="shared" si="7"/>
        <v>1210.814</v>
      </c>
    </row>
    <row r="119" spans="1:12" ht="14.25" customHeight="1">
      <c r="A119" s="74">
        <v>113</v>
      </c>
      <c r="B119" s="13" t="s">
        <v>117</v>
      </c>
      <c r="C119" s="27">
        <v>10</v>
      </c>
      <c r="D119" s="27"/>
      <c r="E119" s="7" t="s">
        <v>10</v>
      </c>
      <c r="F119" s="28" t="s">
        <v>43</v>
      </c>
      <c r="G119" s="28" t="s">
        <v>273</v>
      </c>
      <c r="H119" s="70">
        <v>11841</v>
      </c>
      <c r="I119" s="70">
        <v>9913</v>
      </c>
      <c r="J119" s="10">
        <f t="shared" si="6"/>
        <v>1928</v>
      </c>
      <c r="K119" s="30">
        <v>0</v>
      </c>
      <c r="L119" s="97">
        <f t="shared" si="7"/>
        <v>1928</v>
      </c>
    </row>
    <row r="120" spans="1:12" ht="14.25">
      <c r="A120" s="74">
        <v>114</v>
      </c>
      <c r="B120" s="13" t="s">
        <v>117</v>
      </c>
      <c r="C120" s="27" t="s">
        <v>183</v>
      </c>
      <c r="D120" s="27"/>
      <c r="E120" s="7" t="s">
        <v>10</v>
      </c>
      <c r="F120" s="132" t="s">
        <v>184</v>
      </c>
      <c r="G120" s="28" t="s">
        <v>273</v>
      </c>
      <c r="H120" s="70">
        <v>7128</v>
      </c>
      <c r="I120" s="70">
        <v>6153</v>
      </c>
      <c r="J120" s="10">
        <f t="shared" si="6"/>
        <v>975</v>
      </c>
      <c r="K120" s="30">
        <v>0</v>
      </c>
      <c r="L120" s="97">
        <f t="shared" si="7"/>
        <v>975</v>
      </c>
    </row>
    <row r="121" spans="1:12" ht="14.25">
      <c r="A121" s="74">
        <v>115</v>
      </c>
      <c r="B121" s="31" t="s">
        <v>114</v>
      </c>
      <c r="C121" s="27">
        <v>5</v>
      </c>
      <c r="D121" s="27"/>
      <c r="E121" s="7" t="s">
        <v>10</v>
      </c>
      <c r="F121" s="132" t="s">
        <v>232</v>
      </c>
      <c r="G121" s="28" t="s">
        <v>273</v>
      </c>
      <c r="H121" s="70">
        <v>7798</v>
      </c>
      <c r="I121" s="70">
        <v>6848</v>
      </c>
      <c r="J121" s="10">
        <f t="shared" si="6"/>
        <v>950</v>
      </c>
      <c r="K121" s="30">
        <v>100</v>
      </c>
      <c r="L121" s="97">
        <f t="shared" si="7"/>
        <v>850</v>
      </c>
    </row>
    <row r="122" spans="1:12" ht="14.25">
      <c r="A122" s="74">
        <v>116</v>
      </c>
      <c r="B122" s="31" t="s">
        <v>114</v>
      </c>
      <c r="C122" s="27">
        <v>51</v>
      </c>
      <c r="D122" s="27"/>
      <c r="E122" s="7" t="s">
        <v>10</v>
      </c>
      <c r="F122" s="28" t="s">
        <v>88</v>
      </c>
      <c r="G122" s="28" t="s">
        <v>273</v>
      </c>
      <c r="H122" s="70">
        <v>4128</v>
      </c>
      <c r="I122" s="70">
        <v>3452</v>
      </c>
      <c r="J122" s="10">
        <f t="shared" si="6"/>
        <v>676</v>
      </c>
      <c r="K122" s="30">
        <v>35</v>
      </c>
      <c r="L122" s="97">
        <f t="shared" si="7"/>
        <v>641</v>
      </c>
    </row>
    <row r="123" spans="1:12" ht="14.25">
      <c r="A123" s="74">
        <v>117</v>
      </c>
      <c r="B123" s="31" t="s">
        <v>114</v>
      </c>
      <c r="C123" s="27">
        <v>18</v>
      </c>
      <c r="D123" s="27"/>
      <c r="E123" s="7" t="s">
        <v>10</v>
      </c>
      <c r="F123" s="132" t="s">
        <v>115</v>
      </c>
      <c r="G123" s="28" t="s">
        <v>273</v>
      </c>
      <c r="H123" s="70">
        <v>10235</v>
      </c>
      <c r="I123" s="70">
        <v>8407</v>
      </c>
      <c r="J123" s="10">
        <f t="shared" si="6"/>
        <v>1828</v>
      </c>
      <c r="K123" s="30">
        <v>0</v>
      </c>
      <c r="L123" s="97">
        <f t="shared" si="7"/>
        <v>1828</v>
      </c>
    </row>
    <row r="124" spans="1:12" ht="15.75" customHeight="1">
      <c r="A124" s="74">
        <v>118</v>
      </c>
      <c r="B124" s="31" t="s">
        <v>114</v>
      </c>
      <c r="C124" s="27">
        <v>16</v>
      </c>
      <c r="D124" s="27"/>
      <c r="E124" s="7" t="s">
        <v>10</v>
      </c>
      <c r="F124" s="132" t="s">
        <v>116</v>
      </c>
      <c r="G124" s="28" t="s">
        <v>273</v>
      </c>
      <c r="H124" s="70">
        <v>6586</v>
      </c>
      <c r="I124" s="70">
        <v>5650</v>
      </c>
      <c r="J124" s="10">
        <f t="shared" si="6"/>
        <v>936</v>
      </c>
      <c r="K124" s="30">
        <v>26.163</v>
      </c>
      <c r="L124" s="97">
        <f t="shared" si="7"/>
        <v>909.837</v>
      </c>
    </row>
    <row r="125" spans="1:12" ht="14.25">
      <c r="A125" s="74">
        <v>119</v>
      </c>
      <c r="B125" s="31" t="s">
        <v>114</v>
      </c>
      <c r="C125" s="27">
        <v>13</v>
      </c>
      <c r="D125" s="27"/>
      <c r="E125" s="7" t="s">
        <v>10</v>
      </c>
      <c r="F125" s="132" t="s">
        <v>139</v>
      </c>
      <c r="G125" s="28" t="s">
        <v>273</v>
      </c>
      <c r="H125" s="70">
        <v>9251</v>
      </c>
      <c r="I125" s="70">
        <v>7937</v>
      </c>
      <c r="J125" s="10">
        <f t="shared" si="6"/>
        <v>1314</v>
      </c>
      <c r="K125" s="30">
        <v>58</v>
      </c>
      <c r="L125" s="97">
        <f t="shared" si="7"/>
        <v>1256</v>
      </c>
    </row>
    <row r="126" spans="1:12" ht="14.25">
      <c r="A126" s="74">
        <v>120</v>
      </c>
      <c r="B126" s="31" t="s">
        <v>114</v>
      </c>
      <c r="C126" s="27">
        <v>11</v>
      </c>
      <c r="D126" s="27"/>
      <c r="E126" s="7" t="s">
        <v>10</v>
      </c>
      <c r="F126" s="132" t="s">
        <v>259</v>
      </c>
      <c r="G126" s="28" t="s">
        <v>273</v>
      </c>
      <c r="H126" s="70">
        <v>3145</v>
      </c>
      <c r="I126" s="70">
        <v>2478</v>
      </c>
      <c r="J126" s="10">
        <f t="shared" si="6"/>
        <v>667</v>
      </c>
      <c r="K126" s="30">
        <v>5</v>
      </c>
      <c r="L126" s="97">
        <f t="shared" si="7"/>
        <v>662</v>
      </c>
    </row>
    <row r="127" spans="1:12" ht="14.25">
      <c r="A127" s="74">
        <v>121</v>
      </c>
      <c r="B127" s="31" t="s">
        <v>114</v>
      </c>
      <c r="C127" s="27" t="s">
        <v>145</v>
      </c>
      <c r="D127" s="27"/>
      <c r="E127" s="7" t="s">
        <v>10</v>
      </c>
      <c r="F127" s="132" t="s">
        <v>146</v>
      </c>
      <c r="G127" s="28" t="s">
        <v>273</v>
      </c>
      <c r="H127" s="70">
        <v>3865</v>
      </c>
      <c r="I127" s="70">
        <v>3193</v>
      </c>
      <c r="J127" s="10">
        <f t="shared" si="6"/>
        <v>672</v>
      </c>
      <c r="K127" s="30">
        <v>0</v>
      </c>
      <c r="L127" s="97">
        <f t="shared" si="7"/>
        <v>672</v>
      </c>
    </row>
    <row r="128" spans="1:12" ht="14.25">
      <c r="A128" s="74">
        <v>122</v>
      </c>
      <c r="B128" s="31" t="s">
        <v>114</v>
      </c>
      <c r="C128" s="27">
        <v>34</v>
      </c>
      <c r="D128" s="27"/>
      <c r="E128" s="7" t="s">
        <v>10</v>
      </c>
      <c r="F128" s="132" t="s">
        <v>150</v>
      </c>
      <c r="G128" s="28" t="s">
        <v>273</v>
      </c>
      <c r="H128" s="70">
        <v>4236</v>
      </c>
      <c r="I128" s="70">
        <v>3777</v>
      </c>
      <c r="J128" s="10">
        <f>H128-I128</f>
        <v>459</v>
      </c>
      <c r="K128" s="30">
        <v>1</v>
      </c>
      <c r="L128" s="97">
        <f t="shared" si="7"/>
        <v>458</v>
      </c>
    </row>
    <row r="129" spans="1:12" ht="14.25">
      <c r="A129" s="74">
        <v>123</v>
      </c>
      <c r="B129" s="31" t="s">
        <v>114</v>
      </c>
      <c r="C129" s="27" t="s">
        <v>157</v>
      </c>
      <c r="D129" s="27"/>
      <c r="E129" s="7" t="s">
        <v>10</v>
      </c>
      <c r="F129" s="132" t="s">
        <v>158</v>
      </c>
      <c r="G129" s="28" t="s">
        <v>273</v>
      </c>
      <c r="H129" s="70">
        <v>4978</v>
      </c>
      <c r="I129" s="70">
        <v>4177</v>
      </c>
      <c r="J129" s="10">
        <f t="shared" si="6"/>
        <v>801</v>
      </c>
      <c r="K129" s="30">
        <v>0</v>
      </c>
      <c r="L129" s="97">
        <f t="shared" si="7"/>
        <v>801</v>
      </c>
    </row>
    <row r="130" spans="1:12" ht="14.25">
      <c r="A130" s="74">
        <v>124</v>
      </c>
      <c r="B130" s="31" t="s">
        <v>114</v>
      </c>
      <c r="C130" s="27" t="s">
        <v>176</v>
      </c>
      <c r="D130" s="27"/>
      <c r="E130" s="7" t="s">
        <v>10</v>
      </c>
      <c r="F130" s="132" t="s">
        <v>177</v>
      </c>
      <c r="G130" s="28" t="s">
        <v>273</v>
      </c>
      <c r="H130" s="7">
        <v>4941</v>
      </c>
      <c r="I130" s="7">
        <v>4192</v>
      </c>
      <c r="J130" s="10">
        <f t="shared" si="6"/>
        <v>749</v>
      </c>
      <c r="K130" s="30">
        <v>0</v>
      </c>
      <c r="L130" s="97">
        <f t="shared" si="7"/>
        <v>749</v>
      </c>
    </row>
    <row r="131" spans="1:12" ht="14.25">
      <c r="A131" s="74">
        <v>125</v>
      </c>
      <c r="B131" s="31" t="s">
        <v>114</v>
      </c>
      <c r="C131" s="27">
        <v>32</v>
      </c>
      <c r="D131" s="27"/>
      <c r="E131" s="7" t="s">
        <v>10</v>
      </c>
      <c r="F131" s="132" t="s">
        <v>260</v>
      </c>
      <c r="G131" s="28" t="s">
        <v>273</v>
      </c>
      <c r="H131" s="369" t="s">
        <v>228</v>
      </c>
      <c r="I131" s="371"/>
      <c r="J131" s="10"/>
      <c r="K131" s="30"/>
      <c r="L131" s="97"/>
    </row>
    <row r="132" spans="1:12" ht="14.25">
      <c r="A132" s="74">
        <v>126</v>
      </c>
      <c r="B132" s="31" t="s">
        <v>114</v>
      </c>
      <c r="C132" s="27">
        <v>35</v>
      </c>
      <c r="D132" s="27"/>
      <c r="E132" s="7" t="s">
        <v>10</v>
      </c>
      <c r="F132" s="132" t="s">
        <v>198</v>
      </c>
      <c r="G132" s="28" t="s">
        <v>273</v>
      </c>
      <c r="H132" s="70">
        <v>5452</v>
      </c>
      <c r="I132" s="70">
        <v>4496</v>
      </c>
      <c r="J132" s="10">
        <f t="shared" si="6"/>
        <v>956</v>
      </c>
      <c r="K132" s="30">
        <v>44</v>
      </c>
      <c r="L132" s="97">
        <f t="shared" si="7"/>
        <v>912</v>
      </c>
    </row>
    <row r="133" spans="1:12" ht="14.25">
      <c r="A133" s="74">
        <v>127</v>
      </c>
      <c r="B133" s="31" t="s">
        <v>114</v>
      </c>
      <c r="C133" s="6">
        <v>36</v>
      </c>
      <c r="D133" s="6"/>
      <c r="E133" s="7" t="s">
        <v>10</v>
      </c>
      <c r="F133" s="133" t="s">
        <v>212</v>
      </c>
      <c r="G133" s="28" t="s">
        <v>273</v>
      </c>
      <c r="H133" s="70">
        <v>3075</v>
      </c>
      <c r="I133" s="70">
        <v>2643</v>
      </c>
      <c r="J133" s="10">
        <f t="shared" si="6"/>
        <v>432</v>
      </c>
      <c r="K133" s="30">
        <v>20.58</v>
      </c>
      <c r="L133" s="97">
        <f t="shared" si="7"/>
        <v>411.42</v>
      </c>
    </row>
    <row r="134" spans="1:12" ht="14.25">
      <c r="A134" s="74">
        <v>128</v>
      </c>
      <c r="B134" s="31" t="s">
        <v>114</v>
      </c>
      <c r="C134" s="27">
        <v>38</v>
      </c>
      <c r="D134" s="27"/>
      <c r="E134" s="7" t="s">
        <v>10</v>
      </c>
      <c r="F134" s="28" t="s">
        <v>12</v>
      </c>
      <c r="G134" s="28" t="s">
        <v>273</v>
      </c>
      <c r="H134" s="70">
        <v>46018</v>
      </c>
      <c r="I134" s="70">
        <v>45512</v>
      </c>
      <c r="J134" s="10">
        <f t="shared" si="6"/>
        <v>506</v>
      </c>
      <c r="K134" s="30">
        <v>1</v>
      </c>
      <c r="L134" s="97">
        <f t="shared" si="7"/>
        <v>505</v>
      </c>
    </row>
    <row r="135" spans="1:12" ht="14.25">
      <c r="A135" s="74">
        <v>129</v>
      </c>
      <c r="B135" s="31" t="s">
        <v>114</v>
      </c>
      <c r="C135" s="27" t="s">
        <v>94</v>
      </c>
      <c r="D135" s="27"/>
      <c r="E135" s="7" t="s">
        <v>10</v>
      </c>
      <c r="F135" s="132" t="s">
        <v>95</v>
      </c>
      <c r="G135" s="28" t="s">
        <v>273</v>
      </c>
      <c r="H135" s="70">
        <v>6472</v>
      </c>
      <c r="I135" s="70">
        <v>5759</v>
      </c>
      <c r="J135" s="10">
        <f>H135-I135</f>
        <v>713</v>
      </c>
      <c r="K135" s="30">
        <v>0</v>
      </c>
      <c r="L135" s="97">
        <f t="shared" si="7"/>
        <v>713</v>
      </c>
    </row>
    <row r="136" spans="1:12" ht="14.25">
      <c r="A136" s="74">
        <v>130</v>
      </c>
      <c r="B136" s="5" t="s">
        <v>13</v>
      </c>
      <c r="C136" s="27">
        <v>14</v>
      </c>
      <c r="D136" s="27"/>
      <c r="E136" s="7" t="s">
        <v>10</v>
      </c>
      <c r="F136" s="28" t="s">
        <v>14</v>
      </c>
      <c r="G136" s="28" t="s">
        <v>273</v>
      </c>
      <c r="H136" s="70">
        <v>3543</v>
      </c>
      <c r="I136" s="70">
        <v>2716</v>
      </c>
      <c r="J136" s="10">
        <f t="shared" si="6"/>
        <v>827</v>
      </c>
      <c r="K136" s="30">
        <v>17.61</v>
      </c>
      <c r="L136" s="97">
        <f t="shared" si="7"/>
        <v>809.39</v>
      </c>
    </row>
    <row r="137" spans="1:12" ht="14.25">
      <c r="A137" s="74">
        <v>131</v>
      </c>
      <c r="B137" s="5" t="s">
        <v>13</v>
      </c>
      <c r="C137" s="27">
        <v>23</v>
      </c>
      <c r="D137" s="27"/>
      <c r="E137" s="7" t="s">
        <v>10</v>
      </c>
      <c r="F137" s="28" t="s">
        <v>65</v>
      </c>
      <c r="G137" s="28" t="s">
        <v>273</v>
      </c>
      <c r="H137" s="70">
        <v>3198</v>
      </c>
      <c r="I137" s="70">
        <v>2777</v>
      </c>
      <c r="J137" s="10">
        <f t="shared" si="6"/>
        <v>421</v>
      </c>
      <c r="K137" s="30">
        <v>0</v>
      </c>
      <c r="L137" s="97">
        <f t="shared" si="7"/>
        <v>421</v>
      </c>
    </row>
    <row r="138" spans="1:12" ht="14.25">
      <c r="A138" s="74">
        <v>132</v>
      </c>
      <c r="B138" s="5" t="s">
        <v>233</v>
      </c>
      <c r="C138" s="27">
        <v>31</v>
      </c>
      <c r="D138" s="27"/>
      <c r="E138" s="7" t="s">
        <v>10</v>
      </c>
      <c r="F138" s="28" t="s">
        <v>234</v>
      </c>
      <c r="G138" s="28" t="s">
        <v>273</v>
      </c>
      <c r="H138" s="70">
        <v>5421</v>
      </c>
      <c r="I138" s="70">
        <v>4692</v>
      </c>
      <c r="J138" s="10">
        <f t="shared" si="6"/>
        <v>729</v>
      </c>
      <c r="K138" s="30">
        <v>61.84</v>
      </c>
      <c r="L138" s="97">
        <f t="shared" si="7"/>
        <v>667.16</v>
      </c>
    </row>
    <row r="139" spans="1:12" ht="14.25">
      <c r="A139" s="74">
        <v>133</v>
      </c>
      <c r="B139" s="13" t="s">
        <v>110</v>
      </c>
      <c r="C139" s="27">
        <v>2</v>
      </c>
      <c r="D139" s="27"/>
      <c r="E139" s="7" t="s">
        <v>10</v>
      </c>
      <c r="F139" s="132" t="s">
        <v>111</v>
      </c>
      <c r="G139" s="28" t="s">
        <v>273</v>
      </c>
      <c r="H139" s="70">
        <v>1958</v>
      </c>
      <c r="I139" s="70">
        <v>1661</v>
      </c>
      <c r="J139" s="10">
        <f t="shared" si="6"/>
        <v>297</v>
      </c>
      <c r="K139" s="30">
        <v>38.53</v>
      </c>
      <c r="L139" s="97">
        <f t="shared" si="7"/>
        <v>258.47</v>
      </c>
    </row>
    <row r="140" spans="1:12" ht="14.25">
      <c r="A140" s="74">
        <v>134</v>
      </c>
      <c r="B140" s="13" t="s">
        <v>110</v>
      </c>
      <c r="C140" s="27">
        <v>7</v>
      </c>
      <c r="D140" s="27"/>
      <c r="E140" s="7" t="s">
        <v>10</v>
      </c>
      <c r="F140" s="132" t="s">
        <v>178</v>
      </c>
      <c r="G140" s="28" t="s">
        <v>273</v>
      </c>
      <c r="H140" s="369" t="s">
        <v>228</v>
      </c>
      <c r="I140" s="371"/>
      <c r="J140" s="10"/>
      <c r="K140" s="30"/>
      <c r="L140" s="97"/>
    </row>
    <row r="141" spans="1:12" ht="14.25">
      <c r="A141" s="74">
        <v>135</v>
      </c>
      <c r="B141" s="5" t="s">
        <v>123</v>
      </c>
      <c r="C141" s="27">
        <v>41</v>
      </c>
      <c r="D141" s="27"/>
      <c r="E141" s="7" t="s">
        <v>10</v>
      </c>
      <c r="F141" s="28" t="s">
        <v>23</v>
      </c>
      <c r="G141" s="28" t="s">
        <v>273</v>
      </c>
      <c r="H141" s="7">
        <v>3690</v>
      </c>
      <c r="I141" s="7">
        <v>3047</v>
      </c>
      <c r="J141" s="10">
        <f t="shared" si="6"/>
        <v>643</v>
      </c>
      <c r="K141" s="30">
        <v>0</v>
      </c>
      <c r="L141" s="97">
        <f t="shared" si="7"/>
        <v>643</v>
      </c>
    </row>
    <row r="142" spans="1:12" ht="14.25">
      <c r="A142" s="74">
        <v>136</v>
      </c>
      <c r="B142" s="5" t="s">
        <v>123</v>
      </c>
      <c r="C142" s="27">
        <v>12</v>
      </c>
      <c r="D142" s="27"/>
      <c r="E142" s="7" t="s">
        <v>10</v>
      </c>
      <c r="F142" s="132" t="s">
        <v>124</v>
      </c>
      <c r="G142" s="28" t="s">
        <v>273</v>
      </c>
      <c r="H142" s="7">
        <v>15530</v>
      </c>
      <c r="I142" s="7">
        <v>13346</v>
      </c>
      <c r="J142" s="10">
        <f t="shared" si="6"/>
        <v>2184</v>
      </c>
      <c r="K142" s="30">
        <v>0</v>
      </c>
      <c r="L142" s="97">
        <f t="shared" si="7"/>
        <v>2184</v>
      </c>
    </row>
    <row r="143" spans="1:12" ht="14.25">
      <c r="A143" s="74">
        <v>137</v>
      </c>
      <c r="B143" s="5" t="s">
        <v>169</v>
      </c>
      <c r="C143" s="27">
        <v>31</v>
      </c>
      <c r="D143" s="27"/>
      <c r="E143" s="7" t="s">
        <v>10</v>
      </c>
      <c r="F143" s="28" t="s">
        <v>55</v>
      </c>
      <c r="G143" s="28" t="s">
        <v>273</v>
      </c>
      <c r="H143" s="7">
        <v>8456</v>
      </c>
      <c r="I143" s="7">
        <v>7149</v>
      </c>
      <c r="J143" s="10">
        <f t="shared" si="6"/>
        <v>1307</v>
      </c>
      <c r="K143" s="30">
        <v>0</v>
      </c>
      <c r="L143" s="97">
        <f t="shared" si="7"/>
        <v>1307</v>
      </c>
    </row>
    <row r="144" spans="1:12" ht="14.25">
      <c r="A144" s="74">
        <v>138</v>
      </c>
      <c r="B144" s="5" t="s">
        <v>169</v>
      </c>
      <c r="C144" s="27">
        <v>20</v>
      </c>
      <c r="D144" s="27"/>
      <c r="E144" s="7" t="s">
        <v>10</v>
      </c>
      <c r="F144" s="28" t="s">
        <v>61</v>
      </c>
      <c r="G144" s="28" t="s">
        <v>273</v>
      </c>
      <c r="H144" s="7">
        <v>3883</v>
      </c>
      <c r="I144" s="7">
        <v>3355</v>
      </c>
      <c r="J144" s="10">
        <f t="shared" si="6"/>
        <v>528</v>
      </c>
      <c r="K144" s="30">
        <v>8</v>
      </c>
      <c r="L144" s="97">
        <f t="shared" si="7"/>
        <v>520</v>
      </c>
    </row>
    <row r="145" spans="1:12" ht="14.25">
      <c r="A145" s="74">
        <v>139</v>
      </c>
      <c r="B145" s="5" t="s">
        <v>169</v>
      </c>
      <c r="C145" s="27">
        <v>24</v>
      </c>
      <c r="D145" s="27"/>
      <c r="E145" s="7" t="s">
        <v>10</v>
      </c>
      <c r="F145" s="28" t="s">
        <v>73</v>
      </c>
      <c r="G145" s="28" t="s">
        <v>273</v>
      </c>
      <c r="H145" s="7">
        <v>2881</v>
      </c>
      <c r="I145" s="7">
        <v>2447</v>
      </c>
      <c r="J145" s="10">
        <f t="shared" si="6"/>
        <v>434</v>
      </c>
      <c r="K145" s="30">
        <v>12.42</v>
      </c>
      <c r="L145" s="97">
        <f t="shared" si="7"/>
        <v>421.58</v>
      </c>
    </row>
    <row r="146" spans="1:12" ht="14.25">
      <c r="A146" s="74">
        <v>140</v>
      </c>
      <c r="B146" s="5" t="s">
        <v>169</v>
      </c>
      <c r="C146" s="27">
        <v>29</v>
      </c>
      <c r="D146" s="27"/>
      <c r="E146" s="7" t="s">
        <v>10</v>
      </c>
      <c r="F146" s="28" t="s">
        <v>22</v>
      </c>
      <c r="G146" s="28" t="s">
        <v>273</v>
      </c>
      <c r="H146" s="369" t="s">
        <v>228</v>
      </c>
      <c r="I146" s="371"/>
      <c r="J146" s="10" t="s">
        <v>261</v>
      </c>
      <c r="K146" s="30"/>
      <c r="L146" s="97"/>
    </row>
    <row r="147" spans="1:12" ht="14.25">
      <c r="A147" s="74">
        <v>141</v>
      </c>
      <c r="B147" s="5" t="s">
        <v>169</v>
      </c>
      <c r="C147" s="27">
        <v>21</v>
      </c>
      <c r="D147" s="27"/>
      <c r="E147" s="7" t="s">
        <v>10</v>
      </c>
      <c r="F147" s="28" t="s">
        <v>218</v>
      </c>
      <c r="G147" s="28" t="s">
        <v>273</v>
      </c>
      <c r="H147" s="7">
        <v>1792</v>
      </c>
      <c r="I147" s="7">
        <v>1561</v>
      </c>
      <c r="J147" s="10">
        <f>H147-I147</f>
        <v>231</v>
      </c>
      <c r="K147" s="30">
        <v>18.98</v>
      </c>
      <c r="L147" s="97">
        <f>J147-K147</f>
        <v>212.02</v>
      </c>
    </row>
    <row r="148" spans="1:12" ht="14.25">
      <c r="A148" s="74">
        <v>142</v>
      </c>
      <c r="B148" s="5" t="s">
        <v>169</v>
      </c>
      <c r="C148" s="27">
        <v>15</v>
      </c>
      <c r="D148" s="27"/>
      <c r="E148" s="7" t="s">
        <v>10</v>
      </c>
      <c r="F148" s="132" t="s">
        <v>163</v>
      </c>
      <c r="G148" s="28" t="s">
        <v>273</v>
      </c>
      <c r="H148" s="7">
        <v>8179</v>
      </c>
      <c r="I148" s="7">
        <v>7016</v>
      </c>
      <c r="J148" s="10">
        <f aca="true" t="shared" si="8" ref="J148:J154">H148-I148</f>
        <v>1163</v>
      </c>
      <c r="K148" s="30">
        <v>0</v>
      </c>
      <c r="L148" s="97">
        <f aca="true" t="shared" si="9" ref="L148:L154">J148-K148</f>
        <v>1163</v>
      </c>
    </row>
    <row r="149" spans="1:12" ht="14.25">
      <c r="A149" s="74">
        <v>143</v>
      </c>
      <c r="B149" s="5" t="s">
        <v>53</v>
      </c>
      <c r="C149" s="27">
        <v>7</v>
      </c>
      <c r="D149" s="27"/>
      <c r="E149" s="7" t="s">
        <v>10</v>
      </c>
      <c r="F149" s="28" t="s">
        <v>54</v>
      </c>
      <c r="G149" s="28" t="s">
        <v>273</v>
      </c>
      <c r="H149" s="7">
        <v>18612</v>
      </c>
      <c r="I149" s="7">
        <v>15898</v>
      </c>
      <c r="J149" s="10">
        <f t="shared" si="8"/>
        <v>2714</v>
      </c>
      <c r="K149" s="30">
        <v>5</v>
      </c>
      <c r="L149" s="97">
        <f t="shared" si="9"/>
        <v>2709</v>
      </c>
    </row>
    <row r="150" spans="1:12" ht="14.25">
      <c r="A150" s="74">
        <v>144</v>
      </c>
      <c r="B150" s="5" t="s">
        <v>205</v>
      </c>
      <c r="C150" s="27">
        <v>2</v>
      </c>
      <c r="D150" s="27"/>
      <c r="E150" s="7" t="s">
        <v>10</v>
      </c>
      <c r="F150" s="28" t="s">
        <v>45</v>
      </c>
      <c r="G150" s="28" t="s">
        <v>273</v>
      </c>
      <c r="H150" s="7">
        <v>8122</v>
      </c>
      <c r="I150" s="7">
        <v>6922</v>
      </c>
      <c r="J150" s="10">
        <f t="shared" si="8"/>
        <v>1200</v>
      </c>
      <c r="K150" s="30">
        <v>14</v>
      </c>
      <c r="L150" s="97">
        <f t="shared" si="9"/>
        <v>1186</v>
      </c>
    </row>
    <row r="151" spans="1:12" ht="14.25">
      <c r="A151" s="74">
        <v>145</v>
      </c>
      <c r="B151" s="5" t="s">
        <v>205</v>
      </c>
      <c r="C151" s="27">
        <v>8</v>
      </c>
      <c r="D151" s="27"/>
      <c r="E151" s="7" t="s">
        <v>10</v>
      </c>
      <c r="F151" s="28" t="s">
        <v>64</v>
      </c>
      <c r="G151" s="28" t="s">
        <v>273</v>
      </c>
      <c r="H151" s="7">
        <v>2520</v>
      </c>
      <c r="I151" s="7">
        <v>2094</v>
      </c>
      <c r="J151" s="10">
        <f t="shared" si="8"/>
        <v>426</v>
      </c>
      <c r="K151" s="30">
        <v>17.8</v>
      </c>
      <c r="L151" s="97">
        <f t="shared" si="9"/>
        <v>408.2</v>
      </c>
    </row>
    <row r="152" spans="1:12" ht="14.25">
      <c r="A152" s="74">
        <v>146</v>
      </c>
      <c r="B152" s="5" t="s">
        <v>205</v>
      </c>
      <c r="C152" s="27">
        <v>5</v>
      </c>
      <c r="D152" s="27"/>
      <c r="E152" s="7" t="s">
        <v>10</v>
      </c>
      <c r="F152" s="132" t="s">
        <v>106</v>
      </c>
      <c r="G152" s="28" t="s">
        <v>273</v>
      </c>
      <c r="H152" s="7">
        <v>4048</v>
      </c>
      <c r="I152" s="7">
        <v>3567</v>
      </c>
      <c r="J152" s="10">
        <f t="shared" si="8"/>
        <v>481</v>
      </c>
      <c r="K152" s="30">
        <v>47.86</v>
      </c>
      <c r="L152" s="97">
        <f t="shared" si="9"/>
        <v>433.14</v>
      </c>
    </row>
    <row r="153" spans="1:12" ht="14.25">
      <c r="A153" s="74">
        <v>147</v>
      </c>
      <c r="B153" s="5" t="s">
        <v>205</v>
      </c>
      <c r="C153" s="27">
        <v>12</v>
      </c>
      <c r="D153" s="27"/>
      <c r="E153" s="7" t="s">
        <v>10</v>
      </c>
      <c r="F153" s="132" t="s">
        <v>235</v>
      </c>
      <c r="G153" s="28" t="s">
        <v>273</v>
      </c>
      <c r="H153" s="7">
        <v>2419</v>
      </c>
      <c r="I153" s="7">
        <v>1948</v>
      </c>
      <c r="J153" s="10">
        <f t="shared" si="8"/>
        <v>471</v>
      </c>
      <c r="K153" s="30">
        <v>20.81</v>
      </c>
      <c r="L153" s="97">
        <f t="shared" si="9"/>
        <v>450.19</v>
      </c>
    </row>
    <row r="154" spans="1:12" ht="14.25">
      <c r="A154" s="74">
        <v>148</v>
      </c>
      <c r="B154" s="5" t="s">
        <v>206</v>
      </c>
      <c r="C154" s="27">
        <v>49</v>
      </c>
      <c r="D154" s="27"/>
      <c r="E154" s="7" t="s">
        <v>10</v>
      </c>
      <c r="F154" s="28" t="s">
        <v>25</v>
      </c>
      <c r="G154" s="28" t="s">
        <v>273</v>
      </c>
      <c r="H154" s="7">
        <v>3011</v>
      </c>
      <c r="I154" s="7">
        <v>2535</v>
      </c>
      <c r="J154" s="10">
        <f t="shared" si="8"/>
        <v>476</v>
      </c>
      <c r="K154" s="30">
        <v>2.66</v>
      </c>
      <c r="L154" s="97">
        <f t="shared" si="9"/>
        <v>473.34</v>
      </c>
    </row>
    <row r="155" spans="1:12" ht="14.25">
      <c r="A155" s="74">
        <v>149</v>
      </c>
      <c r="B155" s="5" t="s">
        <v>206</v>
      </c>
      <c r="C155" s="27">
        <v>47</v>
      </c>
      <c r="D155" s="27"/>
      <c r="E155" s="7" t="s">
        <v>10</v>
      </c>
      <c r="F155" s="28" t="s">
        <v>26</v>
      </c>
      <c r="G155" s="28" t="s">
        <v>273</v>
      </c>
      <c r="H155" s="369" t="s">
        <v>228</v>
      </c>
      <c r="I155" s="371"/>
      <c r="J155" s="10"/>
      <c r="K155" s="30"/>
      <c r="L155" s="97"/>
    </row>
    <row r="156" spans="1:12" ht="14.25">
      <c r="A156" s="74">
        <v>150</v>
      </c>
      <c r="B156" s="5" t="s">
        <v>209</v>
      </c>
      <c r="C156" s="27">
        <v>20</v>
      </c>
      <c r="D156" s="27"/>
      <c r="E156" s="7" t="s">
        <v>10</v>
      </c>
      <c r="F156" s="28" t="s">
        <v>71</v>
      </c>
      <c r="G156" s="28" t="s">
        <v>273</v>
      </c>
      <c r="H156" s="368" t="s">
        <v>274</v>
      </c>
      <c r="I156" s="368"/>
      <c r="J156" s="10"/>
      <c r="K156" s="30"/>
      <c r="L156" s="97"/>
    </row>
    <row r="157" spans="1:12" ht="14.25">
      <c r="A157" s="74">
        <v>151</v>
      </c>
      <c r="B157" s="5" t="s">
        <v>209</v>
      </c>
      <c r="C157" s="27">
        <v>22</v>
      </c>
      <c r="D157" s="27"/>
      <c r="E157" s="7" t="s">
        <v>10</v>
      </c>
      <c r="F157" s="28" t="s">
        <v>72</v>
      </c>
      <c r="G157" s="28" t="s">
        <v>273</v>
      </c>
      <c r="H157" s="368" t="s">
        <v>274</v>
      </c>
      <c r="I157" s="368"/>
      <c r="J157" s="10"/>
      <c r="K157" s="30"/>
      <c r="L157" s="97"/>
    </row>
    <row r="158" spans="1:12" ht="14.25">
      <c r="A158" s="74">
        <v>152</v>
      </c>
      <c r="B158" s="5" t="s">
        <v>208</v>
      </c>
      <c r="C158" s="27">
        <v>66</v>
      </c>
      <c r="D158" s="27"/>
      <c r="E158" s="7" t="s">
        <v>10</v>
      </c>
      <c r="F158" s="132" t="s">
        <v>149</v>
      </c>
      <c r="G158" s="28" t="s">
        <v>273</v>
      </c>
      <c r="H158" s="70">
        <v>1287</v>
      </c>
      <c r="I158" s="70">
        <v>1035</v>
      </c>
      <c r="J158" s="10">
        <f>H158-I158</f>
        <v>252</v>
      </c>
      <c r="K158" s="30">
        <v>116</v>
      </c>
      <c r="L158" s="97">
        <f>J158-K158</f>
        <v>136</v>
      </c>
    </row>
    <row r="159" spans="1:12" ht="14.25">
      <c r="A159" s="74">
        <v>153</v>
      </c>
      <c r="B159" s="5" t="s">
        <v>40</v>
      </c>
      <c r="C159" s="27">
        <v>4</v>
      </c>
      <c r="D159" s="27"/>
      <c r="E159" s="7" t="s">
        <v>10</v>
      </c>
      <c r="F159" s="28" t="s">
        <v>41</v>
      </c>
      <c r="G159" s="28" t="s">
        <v>273</v>
      </c>
      <c r="H159" s="369" t="s">
        <v>228</v>
      </c>
      <c r="I159" s="371"/>
      <c r="J159" s="10"/>
      <c r="K159" s="30"/>
      <c r="L159" s="97"/>
    </row>
    <row r="160" spans="1:12" ht="14.25">
      <c r="A160" s="74">
        <v>154</v>
      </c>
      <c r="B160" s="5" t="s">
        <v>40</v>
      </c>
      <c r="C160" s="27">
        <v>15</v>
      </c>
      <c r="D160" s="27"/>
      <c r="E160" s="7" t="s">
        <v>10</v>
      </c>
      <c r="F160" s="28" t="s">
        <v>42</v>
      </c>
      <c r="G160" s="28" t="s">
        <v>273</v>
      </c>
      <c r="H160" s="7">
        <v>6318</v>
      </c>
      <c r="I160" s="7">
        <v>5360</v>
      </c>
      <c r="J160" s="10">
        <f>H160-I160</f>
        <v>958</v>
      </c>
      <c r="K160" s="30">
        <v>115.718</v>
      </c>
      <c r="L160" s="97">
        <f>J160-K160</f>
        <v>842.282</v>
      </c>
    </row>
    <row r="161" spans="1:12" ht="14.25">
      <c r="A161" s="74">
        <v>155</v>
      </c>
      <c r="B161" s="5" t="s">
        <v>40</v>
      </c>
      <c r="C161" s="27">
        <v>20</v>
      </c>
      <c r="D161" s="27"/>
      <c r="E161" s="7" t="s">
        <v>10</v>
      </c>
      <c r="F161" s="28" t="s">
        <v>236</v>
      </c>
      <c r="G161" s="28" t="s">
        <v>273</v>
      </c>
      <c r="H161" s="369" t="s">
        <v>228</v>
      </c>
      <c r="I161" s="371"/>
      <c r="J161" s="10"/>
      <c r="K161" s="30"/>
      <c r="L161" s="97"/>
    </row>
    <row r="162" spans="1:12" ht="14.25">
      <c r="A162" s="74">
        <v>156</v>
      </c>
      <c r="B162" s="5" t="s">
        <v>121</v>
      </c>
      <c r="C162" s="27">
        <v>74</v>
      </c>
      <c r="D162" s="27"/>
      <c r="E162" s="7" t="s">
        <v>10</v>
      </c>
      <c r="F162" s="28" t="s">
        <v>36</v>
      </c>
      <c r="G162" s="28" t="s">
        <v>273</v>
      </c>
      <c r="H162" s="7">
        <v>2874</v>
      </c>
      <c r="I162" s="7">
        <v>2480</v>
      </c>
      <c r="J162" s="10">
        <f>H162-I162</f>
        <v>394</v>
      </c>
      <c r="K162" s="30">
        <v>7</v>
      </c>
      <c r="L162" s="97">
        <f>J162-K162</f>
        <v>387</v>
      </c>
    </row>
    <row r="163" spans="1:12" ht="14.25">
      <c r="A163" s="74">
        <v>157</v>
      </c>
      <c r="B163" s="5" t="s">
        <v>121</v>
      </c>
      <c r="C163" s="27" t="s">
        <v>18</v>
      </c>
      <c r="D163" s="27"/>
      <c r="E163" s="7" t="s">
        <v>10</v>
      </c>
      <c r="F163" s="32" t="s">
        <v>19</v>
      </c>
      <c r="G163" s="28" t="s">
        <v>273</v>
      </c>
      <c r="H163" s="368" t="s">
        <v>274</v>
      </c>
      <c r="I163" s="368"/>
      <c r="J163" s="10"/>
      <c r="K163" s="30"/>
      <c r="L163" s="97"/>
    </row>
    <row r="164" spans="1:12" ht="14.25">
      <c r="A164" s="74">
        <v>158</v>
      </c>
      <c r="B164" s="5" t="s">
        <v>121</v>
      </c>
      <c r="C164" s="27">
        <v>76</v>
      </c>
      <c r="D164" s="27"/>
      <c r="E164" s="7" t="s">
        <v>10</v>
      </c>
      <c r="F164" s="28" t="s">
        <v>37</v>
      </c>
      <c r="G164" s="28" t="s">
        <v>273</v>
      </c>
      <c r="H164" s="70">
        <v>2453</v>
      </c>
      <c r="I164" s="70">
        <v>2109</v>
      </c>
      <c r="J164" s="10">
        <f>H164-I164</f>
        <v>344</v>
      </c>
      <c r="K164" s="30">
        <v>21.24</v>
      </c>
      <c r="L164" s="97">
        <f>J164-K164</f>
        <v>322.76</v>
      </c>
    </row>
    <row r="165" spans="1:12" ht="14.25">
      <c r="A165" s="74">
        <v>159</v>
      </c>
      <c r="B165" s="5" t="s">
        <v>121</v>
      </c>
      <c r="C165" s="27">
        <v>3</v>
      </c>
      <c r="D165" s="27"/>
      <c r="E165" s="7" t="s">
        <v>10</v>
      </c>
      <c r="F165" s="28" t="s">
        <v>47</v>
      </c>
      <c r="G165" s="28" t="s">
        <v>273</v>
      </c>
      <c r="H165" s="70">
        <v>13171</v>
      </c>
      <c r="I165" s="70">
        <v>11020</v>
      </c>
      <c r="J165" s="10">
        <f aca="true" t="shared" si="10" ref="J165:J171">H165-I165</f>
        <v>2151</v>
      </c>
      <c r="K165" s="30">
        <v>0</v>
      </c>
      <c r="L165" s="97">
        <f aca="true" t="shared" si="11" ref="L165:L171">J165-K165</f>
        <v>2151</v>
      </c>
    </row>
    <row r="166" spans="1:12" ht="14.25">
      <c r="A166" s="74">
        <v>160</v>
      </c>
      <c r="B166" s="5" t="s">
        <v>121</v>
      </c>
      <c r="C166" s="27">
        <v>34</v>
      </c>
      <c r="D166" s="27"/>
      <c r="E166" s="7" t="s">
        <v>10</v>
      </c>
      <c r="F166" s="132" t="s">
        <v>122</v>
      </c>
      <c r="G166" s="28" t="s">
        <v>273</v>
      </c>
      <c r="H166" s="70">
        <v>20459</v>
      </c>
      <c r="I166" s="70">
        <v>17310</v>
      </c>
      <c r="J166" s="10">
        <f t="shared" si="10"/>
        <v>3149</v>
      </c>
      <c r="K166" s="30">
        <v>0</v>
      </c>
      <c r="L166" s="97">
        <f t="shared" si="11"/>
        <v>3149</v>
      </c>
    </row>
    <row r="167" spans="1:12" ht="14.25">
      <c r="A167" s="74">
        <v>161</v>
      </c>
      <c r="B167" s="5" t="s">
        <v>121</v>
      </c>
      <c r="C167" s="27">
        <v>14</v>
      </c>
      <c r="D167" s="27"/>
      <c r="E167" s="7" t="s">
        <v>10</v>
      </c>
      <c r="F167" s="132" t="s">
        <v>182</v>
      </c>
      <c r="G167" s="28" t="s">
        <v>273</v>
      </c>
      <c r="H167" s="70">
        <v>19345</v>
      </c>
      <c r="I167" s="70">
        <v>16324</v>
      </c>
      <c r="J167" s="10">
        <f t="shared" si="10"/>
        <v>3021</v>
      </c>
      <c r="K167" s="30">
        <v>0</v>
      </c>
      <c r="L167" s="97">
        <f t="shared" si="11"/>
        <v>3021</v>
      </c>
    </row>
    <row r="168" spans="1:12" ht="14.25">
      <c r="A168" s="74">
        <v>162</v>
      </c>
      <c r="B168" s="5" t="s">
        <v>121</v>
      </c>
      <c r="C168" s="27" t="s">
        <v>248</v>
      </c>
      <c r="D168" s="27"/>
      <c r="E168" s="7" t="s">
        <v>10</v>
      </c>
      <c r="F168" s="132" t="s">
        <v>249</v>
      </c>
      <c r="G168" s="28" t="s">
        <v>273</v>
      </c>
      <c r="H168" s="70">
        <v>5480</v>
      </c>
      <c r="I168" s="70">
        <v>4614</v>
      </c>
      <c r="J168" s="10">
        <f t="shared" si="10"/>
        <v>866</v>
      </c>
      <c r="K168" s="30">
        <v>0</v>
      </c>
      <c r="L168" s="97">
        <f t="shared" si="11"/>
        <v>866</v>
      </c>
    </row>
    <row r="169" spans="1:12" ht="14.25">
      <c r="A169" s="74">
        <v>163</v>
      </c>
      <c r="B169" s="13" t="s">
        <v>100</v>
      </c>
      <c r="C169" s="27">
        <v>123</v>
      </c>
      <c r="D169" s="27"/>
      <c r="E169" s="7" t="s">
        <v>10</v>
      </c>
      <c r="F169" s="132" t="s">
        <v>101</v>
      </c>
      <c r="G169" s="28" t="s">
        <v>273</v>
      </c>
      <c r="H169" s="70">
        <v>3405</v>
      </c>
      <c r="I169" s="70">
        <v>3012</v>
      </c>
      <c r="J169" s="10">
        <f t="shared" si="10"/>
        <v>393</v>
      </c>
      <c r="K169" s="30">
        <v>1.49</v>
      </c>
      <c r="L169" s="97">
        <f t="shared" si="11"/>
        <v>391.51</v>
      </c>
    </row>
    <row r="170" spans="1:12" ht="14.25">
      <c r="A170" s="74">
        <v>164</v>
      </c>
      <c r="B170" s="13" t="s">
        <v>100</v>
      </c>
      <c r="C170" s="27">
        <v>121</v>
      </c>
      <c r="D170" s="27"/>
      <c r="E170" s="7" t="s">
        <v>10</v>
      </c>
      <c r="F170" s="132" t="s">
        <v>130</v>
      </c>
      <c r="G170" s="28" t="s">
        <v>273</v>
      </c>
      <c r="H170" s="70">
        <v>4855</v>
      </c>
      <c r="I170" s="70">
        <v>4266</v>
      </c>
      <c r="J170" s="10">
        <f t="shared" si="10"/>
        <v>589</v>
      </c>
      <c r="K170" s="30">
        <v>0</v>
      </c>
      <c r="L170" s="97">
        <f t="shared" si="11"/>
        <v>589</v>
      </c>
    </row>
    <row r="171" spans="1:12" ht="14.25">
      <c r="A171" s="74">
        <v>165</v>
      </c>
      <c r="B171" s="13" t="s">
        <v>100</v>
      </c>
      <c r="C171" s="6">
        <v>95</v>
      </c>
      <c r="D171" s="6"/>
      <c r="E171" s="7" t="s">
        <v>10</v>
      </c>
      <c r="F171" s="133" t="s">
        <v>210</v>
      </c>
      <c r="G171" s="28" t="s">
        <v>273</v>
      </c>
      <c r="H171" s="70">
        <v>2837</v>
      </c>
      <c r="I171" s="70">
        <v>2430</v>
      </c>
      <c r="J171" s="10">
        <f t="shared" si="10"/>
        <v>407</v>
      </c>
      <c r="K171" s="30">
        <v>26</v>
      </c>
      <c r="L171" s="97">
        <f t="shared" si="11"/>
        <v>381</v>
      </c>
    </row>
    <row r="172" spans="1:12" ht="14.25">
      <c r="A172" s="74">
        <v>166</v>
      </c>
      <c r="B172" s="13" t="s">
        <v>100</v>
      </c>
      <c r="C172" s="27">
        <v>63</v>
      </c>
      <c r="D172" s="27"/>
      <c r="E172" s="7" t="s">
        <v>10</v>
      </c>
      <c r="F172" s="28" t="s">
        <v>62</v>
      </c>
      <c r="G172" s="28" t="s">
        <v>273</v>
      </c>
      <c r="H172" s="368" t="s">
        <v>274</v>
      </c>
      <c r="I172" s="368"/>
      <c r="J172" s="10"/>
      <c r="K172" s="12"/>
      <c r="L172" s="148"/>
    </row>
    <row r="173" spans="1:12" ht="15" thickBot="1">
      <c r="A173" s="75">
        <v>167</v>
      </c>
      <c r="B173" s="77" t="s">
        <v>219</v>
      </c>
      <c r="C173" s="78">
        <v>4</v>
      </c>
      <c r="D173" s="78"/>
      <c r="E173" s="76" t="s">
        <v>10</v>
      </c>
      <c r="F173" s="149" t="s">
        <v>220</v>
      </c>
      <c r="G173" s="152" t="s">
        <v>273</v>
      </c>
      <c r="H173" s="81">
        <v>4715</v>
      </c>
      <c r="I173" s="81">
        <v>3870</v>
      </c>
      <c r="J173" s="124">
        <f>H173-I173</f>
        <v>845</v>
      </c>
      <c r="K173" s="83">
        <v>44.89</v>
      </c>
      <c r="L173" s="150">
        <f>J173-K173</f>
        <v>800.11</v>
      </c>
    </row>
    <row r="174" spans="1:12" ht="14.25">
      <c r="A174" s="42"/>
      <c r="B174" s="44"/>
      <c r="C174" s="15"/>
      <c r="D174" s="15"/>
      <c r="E174" s="45"/>
      <c r="F174" s="151"/>
      <c r="G174" s="46"/>
      <c r="H174" s="43"/>
      <c r="I174" s="43"/>
      <c r="J174" s="43"/>
      <c r="K174" s="47"/>
      <c r="L174" s="42"/>
    </row>
  </sheetData>
  <sheetProtection/>
  <mergeCells count="30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H6:I6"/>
    <mergeCell ref="H14:I14"/>
    <mergeCell ref="H37:I37"/>
    <mergeCell ref="J2:J3"/>
    <mergeCell ref="I2:I3"/>
    <mergeCell ref="K2:L2"/>
    <mergeCell ref="H106:I106"/>
    <mergeCell ref="H131:I131"/>
    <mergeCell ref="H140:I140"/>
    <mergeCell ref="H146:I146"/>
    <mergeCell ref="H65:I65"/>
    <mergeCell ref="H69:I69"/>
    <mergeCell ref="H80:I80"/>
    <mergeCell ref="H103:I103"/>
    <mergeCell ref="H161:I161"/>
    <mergeCell ref="H163:I163"/>
    <mergeCell ref="H172:I172"/>
    <mergeCell ref="H155:I155"/>
    <mergeCell ref="H156:I156"/>
    <mergeCell ref="H157:I157"/>
    <mergeCell ref="H159:I1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6"/>
  <sheetViews>
    <sheetView zoomScalePageLayoutView="0" workbookViewId="0" topLeftCell="A15">
      <selection activeCell="N28" sqref="N28"/>
    </sheetView>
  </sheetViews>
  <sheetFormatPr defaultColWidth="9.140625" defaultRowHeight="12.75"/>
  <cols>
    <col min="1" max="1" width="5.57421875" style="19" customWidth="1"/>
    <col min="2" max="2" width="21.57421875" style="19" customWidth="1"/>
    <col min="3" max="3" width="5.7109375" style="19" customWidth="1"/>
    <col min="4" max="4" width="3.8515625" style="19" customWidth="1"/>
    <col min="5" max="5" width="6.00390625" style="19" customWidth="1"/>
    <col min="6" max="7" width="10.00390625" style="19" customWidth="1"/>
    <col min="8" max="8" width="12.00390625" style="157" customWidth="1"/>
    <col min="9" max="9" width="11.28125" style="11" customWidth="1"/>
    <col min="10" max="10" width="14.28125" style="19" customWidth="1"/>
    <col min="11" max="11" width="9.8515625" style="49" customWidth="1"/>
    <col min="12" max="12" width="12.140625" style="19" customWidth="1"/>
    <col min="13" max="16384" width="9.140625" style="1" customWidth="1"/>
  </cols>
  <sheetData>
    <row r="1" spans="1:12" ht="16.5" thickBot="1">
      <c r="A1" s="367" t="s">
        <v>275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ht="13.5" customHeight="1" thickBot="1">
      <c r="A2" s="376" t="s">
        <v>0</v>
      </c>
      <c r="B2" s="376" t="s">
        <v>2</v>
      </c>
      <c r="C2" s="376" t="s">
        <v>3</v>
      </c>
      <c r="D2" s="376" t="s">
        <v>238</v>
      </c>
      <c r="E2" s="376" t="s">
        <v>239</v>
      </c>
      <c r="F2" s="376" t="s">
        <v>5</v>
      </c>
      <c r="G2" s="380" t="s">
        <v>199</v>
      </c>
      <c r="H2" s="380" t="s">
        <v>200</v>
      </c>
      <c r="I2" s="380" t="s">
        <v>6</v>
      </c>
      <c r="J2" s="376" t="s">
        <v>7</v>
      </c>
      <c r="K2" s="378" t="s">
        <v>240</v>
      </c>
      <c r="L2" s="379"/>
    </row>
    <row r="3" spans="1:12" ht="79.5" thickBot="1">
      <c r="A3" s="390"/>
      <c r="B3" s="390"/>
      <c r="C3" s="390"/>
      <c r="D3" s="390"/>
      <c r="E3" s="390"/>
      <c r="F3" s="390"/>
      <c r="G3" s="391"/>
      <c r="H3" s="391"/>
      <c r="I3" s="391"/>
      <c r="J3" s="390"/>
      <c r="K3" s="85" t="s">
        <v>241</v>
      </c>
      <c r="L3" s="86" t="s">
        <v>242</v>
      </c>
    </row>
    <row r="4" spans="1:12" ht="13.5" thickBot="1">
      <c r="A4" s="61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3">
        <v>7</v>
      </c>
      <c r="H4" s="52">
        <v>8</v>
      </c>
      <c r="I4" s="62">
        <v>9</v>
      </c>
      <c r="J4" s="62">
        <v>10</v>
      </c>
      <c r="K4" s="64">
        <v>11</v>
      </c>
      <c r="L4" s="65">
        <v>12</v>
      </c>
    </row>
    <row r="5" spans="1:12" s="56" customFormat="1" ht="14.25">
      <c r="A5" s="73">
        <v>1</v>
      </c>
      <c r="B5" s="3" t="s">
        <v>17</v>
      </c>
      <c r="C5" s="25">
        <v>46</v>
      </c>
      <c r="D5" s="25"/>
      <c r="E5" s="20" t="s">
        <v>10</v>
      </c>
      <c r="F5" s="26" t="s">
        <v>90</v>
      </c>
      <c r="G5" s="37" t="s">
        <v>276</v>
      </c>
      <c r="H5" s="155">
        <v>4621</v>
      </c>
      <c r="I5" s="20">
        <v>4051</v>
      </c>
      <c r="J5" s="22">
        <f>H5-I5</f>
        <v>570</v>
      </c>
      <c r="K5" s="67">
        <v>14.16</v>
      </c>
      <c r="L5" s="126">
        <f>J5-K5</f>
        <v>555.84</v>
      </c>
    </row>
    <row r="6" spans="1:12" s="56" customFormat="1" ht="14.25">
      <c r="A6" s="74">
        <v>2</v>
      </c>
      <c r="B6" s="5" t="s">
        <v>17</v>
      </c>
      <c r="C6" s="27">
        <v>16</v>
      </c>
      <c r="D6" s="27"/>
      <c r="E6" s="7" t="s">
        <v>10</v>
      </c>
      <c r="F6" s="132" t="s">
        <v>93</v>
      </c>
      <c r="G6" s="28" t="s">
        <v>276</v>
      </c>
      <c r="H6" s="369" t="s">
        <v>227</v>
      </c>
      <c r="I6" s="371"/>
      <c r="J6" s="10"/>
      <c r="K6" s="68">
        <v>81.28</v>
      </c>
      <c r="L6" s="96"/>
    </row>
    <row r="7" spans="1:12" s="56" customFormat="1" ht="14.25">
      <c r="A7" s="74">
        <v>3</v>
      </c>
      <c r="B7" s="5" t="s">
        <v>17</v>
      </c>
      <c r="C7" s="27">
        <v>44</v>
      </c>
      <c r="D7" s="27"/>
      <c r="E7" s="7" t="s">
        <v>10</v>
      </c>
      <c r="F7" s="132" t="s">
        <v>105</v>
      </c>
      <c r="G7" s="28" t="s">
        <v>276</v>
      </c>
      <c r="H7" s="7">
        <v>3449</v>
      </c>
      <c r="I7" s="7">
        <v>2901</v>
      </c>
      <c r="J7" s="10">
        <f>H7-I7</f>
        <v>548</v>
      </c>
      <c r="K7" s="30">
        <v>24</v>
      </c>
      <c r="L7" s="97">
        <f>J7-K7</f>
        <v>524</v>
      </c>
    </row>
    <row r="8" spans="1:12" s="56" customFormat="1" ht="14.25">
      <c r="A8" s="74">
        <v>4</v>
      </c>
      <c r="B8" s="5" t="s">
        <v>17</v>
      </c>
      <c r="C8" s="27">
        <v>6</v>
      </c>
      <c r="D8" s="27"/>
      <c r="E8" s="7" t="s">
        <v>10</v>
      </c>
      <c r="F8" s="132" t="s">
        <v>109</v>
      </c>
      <c r="G8" s="28" t="s">
        <v>276</v>
      </c>
      <c r="H8" s="7">
        <v>4413</v>
      </c>
      <c r="I8" s="7">
        <v>3818</v>
      </c>
      <c r="J8" s="10">
        <f>H8-I8-J12</f>
        <v>475</v>
      </c>
      <c r="K8" s="30">
        <v>11.38</v>
      </c>
      <c r="L8" s="97">
        <f aca="true" t="shared" si="0" ref="L8:L71">J8-K8</f>
        <v>463.62</v>
      </c>
    </row>
    <row r="9" spans="1:12" ht="14.25">
      <c r="A9" s="74">
        <v>5</v>
      </c>
      <c r="B9" s="5" t="s">
        <v>17</v>
      </c>
      <c r="C9" s="6">
        <v>38</v>
      </c>
      <c r="D9" s="6"/>
      <c r="E9" s="98" t="s">
        <v>10</v>
      </c>
      <c r="F9" s="158" t="s">
        <v>213</v>
      </c>
      <c r="G9" s="37" t="s">
        <v>276</v>
      </c>
      <c r="H9" s="98">
        <v>4703</v>
      </c>
      <c r="I9" s="98">
        <v>4067</v>
      </c>
      <c r="J9" s="10">
        <f aca="true" t="shared" si="1" ref="J9:J67">H9-I9</f>
        <v>636</v>
      </c>
      <c r="K9" s="100">
        <v>32.26</v>
      </c>
      <c r="L9" s="97">
        <f t="shared" si="0"/>
        <v>603.74</v>
      </c>
    </row>
    <row r="10" spans="1:12" ht="14.25">
      <c r="A10" s="74">
        <v>6</v>
      </c>
      <c r="B10" s="5" t="s">
        <v>17</v>
      </c>
      <c r="C10" s="27">
        <v>40</v>
      </c>
      <c r="D10" s="27"/>
      <c r="E10" s="7" t="s">
        <v>10</v>
      </c>
      <c r="F10" s="132" t="s">
        <v>135</v>
      </c>
      <c r="G10" s="28" t="s">
        <v>276</v>
      </c>
      <c r="H10" s="98">
        <v>4651</v>
      </c>
      <c r="I10" s="98">
        <v>3940</v>
      </c>
      <c r="J10" s="10">
        <f t="shared" si="1"/>
        <v>711</v>
      </c>
      <c r="K10" s="30">
        <v>10</v>
      </c>
      <c r="L10" s="97">
        <f t="shared" si="0"/>
        <v>701</v>
      </c>
    </row>
    <row r="11" spans="1:12" ht="14.25">
      <c r="A11" s="74">
        <v>7</v>
      </c>
      <c r="B11" s="5" t="s">
        <v>17</v>
      </c>
      <c r="C11" s="27">
        <v>12</v>
      </c>
      <c r="D11" s="27"/>
      <c r="E11" s="7" t="s">
        <v>10</v>
      </c>
      <c r="F11" s="132" t="s">
        <v>172</v>
      </c>
      <c r="G11" s="28" t="s">
        <v>276</v>
      </c>
      <c r="H11" s="98">
        <v>6985</v>
      </c>
      <c r="I11" s="98">
        <v>6106</v>
      </c>
      <c r="J11" s="10">
        <f t="shared" si="1"/>
        <v>879</v>
      </c>
      <c r="K11" s="30">
        <v>123.29</v>
      </c>
      <c r="L11" s="97">
        <f t="shared" si="0"/>
        <v>755.71</v>
      </c>
    </row>
    <row r="12" spans="1:12" ht="14.25">
      <c r="A12" s="74">
        <v>8</v>
      </c>
      <c r="B12" s="5" t="s">
        <v>17</v>
      </c>
      <c r="C12" s="27">
        <v>8</v>
      </c>
      <c r="D12" s="27"/>
      <c r="E12" s="7" t="s">
        <v>10</v>
      </c>
      <c r="F12" s="132" t="s">
        <v>173</v>
      </c>
      <c r="G12" s="28" t="s">
        <v>276</v>
      </c>
      <c r="H12" s="98">
        <v>1112</v>
      </c>
      <c r="I12" s="98">
        <v>992</v>
      </c>
      <c r="J12" s="10">
        <f t="shared" si="1"/>
        <v>120</v>
      </c>
      <c r="K12" s="30">
        <v>5</v>
      </c>
      <c r="L12" s="97">
        <f t="shared" si="0"/>
        <v>115</v>
      </c>
    </row>
    <row r="13" spans="1:12" ht="14.25">
      <c r="A13" s="74">
        <v>9</v>
      </c>
      <c r="B13" s="5" t="s">
        <v>17</v>
      </c>
      <c r="C13" s="27">
        <v>56</v>
      </c>
      <c r="D13" s="27"/>
      <c r="E13" s="7" t="s">
        <v>10</v>
      </c>
      <c r="F13" s="132" t="s">
        <v>180</v>
      </c>
      <c r="G13" s="37" t="s">
        <v>276</v>
      </c>
      <c r="H13" s="98">
        <v>3810</v>
      </c>
      <c r="I13" s="98">
        <v>3302</v>
      </c>
      <c r="J13" s="10">
        <f t="shared" si="1"/>
        <v>508</v>
      </c>
      <c r="K13" s="30">
        <v>40.742</v>
      </c>
      <c r="L13" s="97">
        <f t="shared" si="0"/>
        <v>467.258</v>
      </c>
    </row>
    <row r="14" spans="1:12" ht="14.25">
      <c r="A14" s="74">
        <v>10</v>
      </c>
      <c r="B14" s="5" t="s">
        <v>17</v>
      </c>
      <c r="C14" s="27">
        <v>54</v>
      </c>
      <c r="D14" s="27"/>
      <c r="E14" s="7" t="s">
        <v>10</v>
      </c>
      <c r="F14" s="29">
        <v>340688</v>
      </c>
      <c r="G14" s="28" t="s">
        <v>276</v>
      </c>
      <c r="H14" s="98">
        <v>8343</v>
      </c>
      <c r="I14" s="98">
        <v>7191</v>
      </c>
      <c r="J14" s="10">
        <f t="shared" si="1"/>
        <v>1152</v>
      </c>
      <c r="K14" s="30">
        <v>0</v>
      </c>
      <c r="L14" s="97">
        <f t="shared" si="0"/>
        <v>1152</v>
      </c>
    </row>
    <row r="15" spans="1:12" ht="14.25">
      <c r="A15" s="74">
        <v>11</v>
      </c>
      <c r="B15" s="5" t="s">
        <v>17</v>
      </c>
      <c r="C15" s="27">
        <v>48</v>
      </c>
      <c r="D15" s="27"/>
      <c r="E15" s="7" t="s">
        <v>10</v>
      </c>
      <c r="F15" s="28" t="s">
        <v>29</v>
      </c>
      <c r="G15" s="28" t="s">
        <v>276</v>
      </c>
      <c r="H15" s="98">
        <v>7832</v>
      </c>
      <c r="I15" s="98">
        <v>6741</v>
      </c>
      <c r="J15" s="10">
        <f t="shared" si="1"/>
        <v>1091</v>
      </c>
      <c r="K15" s="30">
        <v>25</v>
      </c>
      <c r="L15" s="97">
        <f t="shared" si="0"/>
        <v>1066</v>
      </c>
    </row>
    <row r="16" spans="1:12" ht="14.25" hidden="1">
      <c r="A16" s="74">
        <v>12</v>
      </c>
      <c r="B16" s="5" t="s">
        <v>17</v>
      </c>
      <c r="C16" s="27">
        <v>50</v>
      </c>
      <c r="D16" s="27"/>
      <c r="E16" s="7" t="s">
        <v>10</v>
      </c>
      <c r="F16" s="132" t="s">
        <v>125</v>
      </c>
      <c r="G16" s="28" t="s">
        <v>276</v>
      </c>
      <c r="H16" s="98">
        <v>4810</v>
      </c>
      <c r="I16" s="98">
        <v>4008</v>
      </c>
      <c r="J16" s="10">
        <f t="shared" si="1"/>
        <v>802</v>
      </c>
      <c r="K16" s="30">
        <v>0</v>
      </c>
      <c r="L16" s="97">
        <f t="shared" si="0"/>
        <v>802</v>
      </c>
    </row>
    <row r="17" spans="1:12" ht="14.25">
      <c r="A17" s="74">
        <v>12</v>
      </c>
      <c r="B17" s="5" t="s">
        <v>17</v>
      </c>
      <c r="C17" s="27">
        <v>50</v>
      </c>
      <c r="D17" s="27"/>
      <c r="E17" s="7" t="s">
        <v>10</v>
      </c>
      <c r="F17" s="132" t="s">
        <v>277</v>
      </c>
      <c r="G17" s="37" t="s">
        <v>276</v>
      </c>
      <c r="H17" s="369" t="s">
        <v>278</v>
      </c>
      <c r="I17" s="371"/>
      <c r="J17" s="10"/>
      <c r="K17" s="30"/>
      <c r="L17" s="97"/>
    </row>
    <row r="18" spans="1:12" ht="14.25">
      <c r="A18" s="74">
        <v>13</v>
      </c>
      <c r="B18" s="5" t="s">
        <v>17</v>
      </c>
      <c r="C18" s="27">
        <v>52</v>
      </c>
      <c r="D18" s="27"/>
      <c r="E18" s="7" t="s">
        <v>10</v>
      </c>
      <c r="F18" s="28" t="s">
        <v>30</v>
      </c>
      <c r="G18" s="28" t="s">
        <v>276</v>
      </c>
      <c r="H18" s="98">
        <v>4030</v>
      </c>
      <c r="I18" s="98">
        <v>3503</v>
      </c>
      <c r="J18" s="10">
        <f t="shared" si="1"/>
        <v>527</v>
      </c>
      <c r="K18" s="30">
        <v>0</v>
      </c>
      <c r="L18" s="97">
        <f t="shared" si="0"/>
        <v>527</v>
      </c>
    </row>
    <row r="19" spans="1:12" ht="14.25">
      <c r="A19" s="74">
        <v>14</v>
      </c>
      <c r="B19" s="5" t="s">
        <v>170</v>
      </c>
      <c r="C19" s="27">
        <v>51</v>
      </c>
      <c r="D19" s="27"/>
      <c r="E19" s="7" t="s">
        <v>10</v>
      </c>
      <c r="F19" s="132" t="s">
        <v>155</v>
      </c>
      <c r="G19" s="28" t="s">
        <v>276</v>
      </c>
      <c r="H19" s="98">
        <v>5164</v>
      </c>
      <c r="I19" s="98">
        <v>4529</v>
      </c>
      <c r="J19" s="10">
        <f t="shared" si="1"/>
        <v>635</v>
      </c>
      <c r="K19" s="30">
        <v>0</v>
      </c>
      <c r="L19" s="97">
        <f t="shared" si="0"/>
        <v>635</v>
      </c>
    </row>
    <row r="20" spans="1:12" ht="14.25">
      <c r="A20" s="74">
        <v>15</v>
      </c>
      <c r="B20" s="5" t="s">
        <v>170</v>
      </c>
      <c r="C20" s="27">
        <v>53</v>
      </c>
      <c r="D20" s="27"/>
      <c r="E20" s="7" t="s">
        <v>10</v>
      </c>
      <c r="F20" s="132" t="s">
        <v>156</v>
      </c>
      <c r="G20" s="28" t="s">
        <v>276</v>
      </c>
      <c r="H20" s="98">
        <v>5070</v>
      </c>
      <c r="I20" s="98">
        <v>4539</v>
      </c>
      <c r="J20" s="10">
        <f t="shared" si="1"/>
        <v>531</v>
      </c>
      <c r="K20" s="30">
        <v>0</v>
      </c>
      <c r="L20" s="97">
        <f t="shared" si="0"/>
        <v>531</v>
      </c>
    </row>
    <row r="21" spans="1:12" ht="14.25">
      <c r="A21" s="74">
        <v>16</v>
      </c>
      <c r="B21" s="5" t="s">
        <v>170</v>
      </c>
      <c r="C21" s="27">
        <v>49</v>
      </c>
      <c r="D21" s="27"/>
      <c r="E21" s="7" t="s">
        <v>10</v>
      </c>
      <c r="F21" s="132" t="s">
        <v>164</v>
      </c>
      <c r="G21" s="37" t="s">
        <v>276</v>
      </c>
      <c r="H21" s="98">
        <v>7773</v>
      </c>
      <c r="I21" s="98">
        <v>6920</v>
      </c>
      <c r="J21" s="10">
        <f t="shared" si="1"/>
        <v>853</v>
      </c>
      <c r="K21" s="30">
        <v>0</v>
      </c>
      <c r="L21" s="97">
        <f t="shared" si="0"/>
        <v>853</v>
      </c>
    </row>
    <row r="22" spans="1:12" ht="13.5" customHeight="1">
      <c r="A22" s="74">
        <v>17</v>
      </c>
      <c r="B22" s="5" t="s">
        <v>196</v>
      </c>
      <c r="C22" s="27">
        <v>18</v>
      </c>
      <c r="D22" s="27"/>
      <c r="E22" s="7" t="s">
        <v>10</v>
      </c>
      <c r="F22" s="28" t="s">
        <v>21</v>
      </c>
      <c r="G22" s="28" t="s">
        <v>276</v>
      </c>
      <c r="H22" s="98">
        <v>12827</v>
      </c>
      <c r="I22" s="98">
        <v>11171</v>
      </c>
      <c r="J22" s="10">
        <f t="shared" si="1"/>
        <v>1656</v>
      </c>
      <c r="K22" s="30">
        <v>0</v>
      </c>
      <c r="L22" s="97">
        <f t="shared" si="0"/>
        <v>1656</v>
      </c>
    </row>
    <row r="23" spans="1:12" ht="14.25">
      <c r="A23" s="74">
        <v>18</v>
      </c>
      <c r="B23" s="5" t="s">
        <v>196</v>
      </c>
      <c r="C23" s="27">
        <v>5</v>
      </c>
      <c r="D23" s="27"/>
      <c r="E23" s="7" t="s">
        <v>10</v>
      </c>
      <c r="F23" s="132" t="s">
        <v>134</v>
      </c>
      <c r="G23" s="28" t="s">
        <v>276</v>
      </c>
      <c r="H23" s="98">
        <v>7879</v>
      </c>
      <c r="I23" s="98">
        <v>6963</v>
      </c>
      <c r="J23" s="10">
        <f t="shared" si="1"/>
        <v>916</v>
      </c>
      <c r="K23" s="30">
        <v>36.183</v>
      </c>
      <c r="L23" s="97">
        <f t="shared" si="0"/>
        <v>879.817</v>
      </c>
    </row>
    <row r="24" spans="1:12" ht="14.25">
      <c r="A24" s="74">
        <v>19</v>
      </c>
      <c r="B24" s="5" t="s">
        <v>196</v>
      </c>
      <c r="C24" s="27">
        <v>6</v>
      </c>
      <c r="D24" s="27"/>
      <c r="E24" s="7" t="s">
        <v>10</v>
      </c>
      <c r="F24" s="132" t="s">
        <v>197</v>
      </c>
      <c r="G24" s="28" t="s">
        <v>276</v>
      </c>
      <c r="H24" s="98">
        <v>30536</v>
      </c>
      <c r="I24" s="98">
        <v>26709</v>
      </c>
      <c r="J24" s="10">
        <f t="shared" si="1"/>
        <v>3827</v>
      </c>
      <c r="K24" s="30">
        <v>21.78</v>
      </c>
      <c r="L24" s="97">
        <f t="shared" si="0"/>
        <v>3805.22</v>
      </c>
    </row>
    <row r="25" spans="1:12" ht="14.25">
      <c r="A25" s="74">
        <v>20</v>
      </c>
      <c r="B25" s="5" t="s">
        <v>98</v>
      </c>
      <c r="C25" s="7">
        <v>153</v>
      </c>
      <c r="D25" s="7"/>
      <c r="E25" s="7" t="s">
        <v>10</v>
      </c>
      <c r="F25" s="8">
        <v>95931</v>
      </c>
      <c r="G25" s="37" t="s">
        <v>276</v>
      </c>
      <c r="H25" s="98">
        <v>21948</v>
      </c>
      <c r="I25" s="98">
        <v>19558</v>
      </c>
      <c r="J25" s="10">
        <f t="shared" si="1"/>
        <v>2390</v>
      </c>
      <c r="K25" s="30">
        <v>177.45</v>
      </c>
      <c r="L25" s="97">
        <f t="shared" si="0"/>
        <v>2212.55</v>
      </c>
    </row>
    <row r="26" spans="1:12" ht="14.25">
      <c r="A26" s="74">
        <v>21</v>
      </c>
      <c r="B26" s="5" t="s">
        <v>98</v>
      </c>
      <c r="C26" s="27">
        <v>131</v>
      </c>
      <c r="D26" s="27"/>
      <c r="E26" s="7" t="s">
        <v>10</v>
      </c>
      <c r="F26" s="28" t="s">
        <v>85</v>
      </c>
      <c r="G26" s="28" t="s">
        <v>276</v>
      </c>
      <c r="H26" s="98">
        <v>6010</v>
      </c>
      <c r="I26" s="98">
        <v>5095</v>
      </c>
      <c r="J26" s="10">
        <f t="shared" si="1"/>
        <v>915</v>
      </c>
      <c r="K26" s="30">
        <v>0</v>
      </c>
      <c r="L26" s="97">
        <f t="shared" si="0"/>
        <v>915</v>
      </c>
    </row>
    <row r="27" spans="1:12" ht="14.25">
      <c r="A27" s="74">
        <v>22</v>
      </c>
      <c r="B27" s="5" t="s">
        <v>98</v>
      </c>
      <c r="C27" s="27">
        <v>122</v>
      </c>
      <c r="D27" s="27"/>
      <c r="E27" s="7" t="s">
        <v>10</v>
      </c>
      <c r="F27" s="28" t="s">
        <v>87</v>
      </c>
      <c r="G27" s="28" t="s">
        <v>276</v>
      </c>
      <c r="H27" s="98">
        <v>19756</v>
      </c>
      <c r="I27" s="98">
        <v>17015</v>
      </c>
      <c r="J27" s="10">
        <f t="shared" si="1"/>
        <v>2741</v>
      </c>
      <c r="K27" s="30">
        <v>0</v>
      </c>
      <c r="L27" s="97">
        <f t="shared" si="0"/>
        <v>2741</v>
      </c>
    </row>
    <row r="28" spans="1:12" ht="14.25">
      <c r="A28" s="74">
        <v>23</v>
      </c>
      <c r="B28" s="5" t="s">
        <v>98</v>
      </c>
      <c r="C28" s="27">
        <v>120</v>
      </c>
      <c r="D28" s="27"/>
      <c r="E28" s="7" t="s">
        <v>10</v>
      </c>
      <c r="F28" s="132" t="s">
        <v>99</v>
      </c>
      <c r="G28" s="28" t="s">
        <v>276</v>
      </c>
      <c r="H28" s="98">
        <v>6206</v>
      </c>
      <c r="I28" s="98">
        <v>5294</v>
      </c>
      <c r="J28" s="10">
        <f t="shared" si="1"/>
        <v>912</v>
      </c>
      <c r="K28" s="30">
        <v>22.85</v>
      </c>
      <c r="L28" s="97">
        <f t="shared" si="0"/>
        <v>889.15</v>
      </c>
    </row>
    <row r="29" spans="1:12" ht="14.25">
      <c r="A29" s="74">
        <v>24</v>
      </c>
      <c r="B29" s="13" t="s">
        <v>102</v>
      </c>
      <c r="C29" s="27">
        <v>12</v>
      </c>
      <c r="D29" s="27"/>
      <c r="E29" s="7" t="s">
        <v>10</v>
      </c>
      <c r="F29" s="132" t="s">
        <v>103</v>
      </c>
      <c r="G29" s="37" t="s">
        <v>276</v>
      </c>
      <c r="H29" s="98">
        <v>18478</v>
      </c>
      <c r="I29" s="98">
        <v>16283</v>
      </c>
      <c r="J29" s="10">
        <f t="shared" si="1"/>
        <v>2195</v>
      </c>
      <c r="K29" s="30">
        <v>28</v>
      </c>
      <c r="L29" s="97">
        <f t="shared" si="0"/>
        <v>2167</v>
      </c>
    </row>
    <row r="30" spans="1:12" ht="14.25">
      <c r="A30" s="74">
        <v>25</v>
      </c>
      <c r="B30" s="5" t="s">
        <v>201</v>
      </c>
      <c r="C30" s="27">
        <v>49</v>
      </c>
      <c r="D30" s="27"/>
      <c r="E30" s="7" t="s">
        <v>10</v>
      </c>
      <c r="F30" s="132" t="s">
        <v>229</v>
      </c>
      <c r="G30" s="28" t="s">
        <v>276</v>
      </c>
      <c r="H30" s="98">
        <v>5588</v>
      </c>
      <c r="I30" s="98">
        <v>4800</v>
      </c>
      <c r="J30" s="10">
        <f t="shared" si="1"/>
        <v>788</v>
      </c>
      <c r="K30" s="30">
        <v>54.17</v>
      </c>
      <c r="L30" s="97">
        <f t="shared" si="0"/>
        <v>733.83</v>
      </c>
    </row>
    <row r="31" spans="1:12" ht="14.25">
      <c r="A31" s="74">
        <v>26</v>
      </c>
      <c r="B31" s="5" t="s">
        <v>201</v>
      </c>
      <c r="C31" s="27">
        <v>80</v>
      </c>
      <c r="D31" s="27"/>
      <c r="E31" s="7" t="s">
        <v>10</v>
      </c>
      <c r="F31" s="28" t="s">
        <v>44</v>
      </c>
      <c r="G31" s="28" t="s">
        <v>276</v>
      </c>
      <c r="H31" s="98">
        <v>6819</v>
      </c>
      <c r="I31" s="98">
        <v>5811</v>
      </c>
      <c r="J31" s="10">
        <f t="shared" si="1"/>
        <v>1008</v>
      </c>
      <c r="K31" s="30">
        <v>25.521</v>
      </c>
      <c r="L31" s="97">
        <f t="shared" si="0"/>
        <v>982.479</v>
      </c>
    </row>
    <row r="32" spans="1:12" ht="14.25">
      <c r="A32" s="74">
        <v>27</v>
      </c>
      <c r="B32" s="5" t="s">
        <v>201</v>
      </c>
      <c r="C32" s="27" t="s">
        <v>230</v>
      </c>
      <c r="D32" s="27"/>
      <c r="E32" s="7" t="s">
        <v>10</v>
      </c>
      <c r="F32" s="28" t="s">
        <v>231</v>
      </c>
      <c r="G32" s="28" t="s">
        <v>276</v>
      </c>
      <c r="H32" s="98">
        <v>9040</v>
      </c>
      <c r="I32" s="98">
        <v>7788</v>
      </c>
      <c r="J32" s="10">
        <f t="shared" si="1"/>
        <v>1252</v>
      </c>
      <c r="K32" s="30">
        <v>13.303</v>
      </c>
      <c r="L32" s="97">
        <f t="shared" si="0"/>
        <v>1238.697</v>
      </c>
    </row>
    <row r="33" spans="1:12" ht="14.25">
      <c r="A33" s="74">
        <v>28</v>
      </c>
      <c r="B33" s="13" t="s">
        <v>91</v>
      </c>
      <c r="C33" s="27">
        <v>15</v>
      </c>
      <c r="D33" s="27"/>
      <c r="E33" s="7" t="s">
        <v>10</v>
      </c>
      <c r="F33" s="132" t="s">
        <v>92</v>
      </c>
      <c r="G33" s="37" t="s">
        <v>276</v>
      </c>
      <c r="H33" s="98">
        <v>11030</v>
      </c>
      <c r="I33" s="98">
        <v>9603</v>
      </c>
      <c r="J33" s="10">
        <f t="shared" si="1"/>
        <v>1427</v>
      </c>
      <c r="K33" s="30">
        <v>27.69</v>
      </c>
      <c r="L33" s="97">
        <f>J33-K33</f>
        <v>1399.31</v>
      </c>
    </row>
    <row r="34" spans="1:12" ht="14.25">
      <c r="A34" s="74">
        <v>29</v>
      </c>
      <c r="B34" s="13" t="s">
        <v>91</v>
      </c>
      <c r="C34" s="27">
        <v>17</v>
      </c>
      <c r="D34" s="27"/>
      <c r="E34" s="7" t="s">
        <v>10</v>
      </c>
      <c r="F34" s="132" t="s">
        <v>252</v>
      </c>
      <c r="G34" s="28" t="s">
        <v>276</v>
      </c>
      <c r="H34" s="98">
        <v>7563</v>
      </c>
      <c r="I34" s="98">
        <v>6159</v>
      </c>
      <c r="J34" s="10">
        <f t="shared" si="1"/>
        <v>1404</v>
      </c>
      <c r="K34" s="30">
        <v>45.167</v>
      </c>
      <c r="L34" s="97">
        <f>J34-K34</f>
        <v>1358.833</v>
      </c>
    </row>
    <row r="35" spans="1:12" ht="14.25">
      <c r="A35" s="74">
        <v>30</v>
      </c>
      <c r="B35" s="5" t="s">
        <v>190</v>
      </c>
      <c r="C35" s="27">
        <v>16</v>
      </c>
      <c r="D35" s="27"/>
      <c r="E35" s="7" t="s">
        <v>10</v>
      </c>
      <c r="F35" s="132" t="s">
        <v>191</v>
      </c>
      <c r="G35" s="28" t="s">
        <v>276</v>
      </c>
      <c r="H35" s="98">
        <v>10419</v>
      </c>
      <c r="I35" s="98">
        <v>9233</v>
      </c>
      <c r="J35" s="10">
        <f t="shared" si="1"/>
        <v>1186</v>
      </c>
      <c r="K35" s="30">
        <v>0</v>
      </c>
      <c r="L35" s="97">
        <f t="shared" si="0"/>
        <v>1186</v>
      </c>
    </row>
    <row r="36" spans="1:12" ht="14.25">
      <c r="A36" s="74">
        <v>31</v>
      </c>
      <c r="B36" s="5" t="s">
        <v>190</v>
      </c>
      <c r="C36" s="27" t="s">
        <v>192</v>
      </c>
      <c r="D36" s="27"/>
      <c r="E36" s="7" t="s">
        <v>10</v>
      </c>
      <c r="F36" s="132" t="s">
        <v>193</v>
      </c>
      <c r="G36" s="28" t="s">
        <v>276</v>
      </c>
      <c r="H36" s="98">
        <v>10844</v>
      </c>
      <c r="I36" s="98">
        <v>9593</v>
      </c>
      <c r="J36" s="10">
        <f t="shared" si="1"/>
        <v>1251</v>
      </c>
      <c r="K36" s="30">
        <v>0</v>
      </c>
      <c r="L36" s="97">
        <f t="shared" si="0"/>
        <v>1251</v>
      </c>
    </row>
    <row r="37" spans="1:12" ht="14.25">
      <c r="A37" s="74">
        <v>32</v>
      </c>
      <c r="B37" s="5" t="s">
        <v>190</v>
      </c>
      <c r="C37" s="27" t="s">
        <v>194</v>
      </c>
      <c r="D37" s="27"/>
      <c r="E37" s="7" t="s">
        <v>10</v>
      </c>
      <c r="F37" s="132" t="s">
        <v>195</v>
      </c>
      <c r="G37" s="37" t="s">
        <v>276</v>
      </c>
      <c r="H37" s="98">
        <v>9560</v>
      </c>
      <c r="I37" s="98">
        <v>8636</v>
      </c>
      <c r="J37" s="10">
        <f>H37-I37</f>
        <v>924</v>
      </c>
      <c r="K37" s="30">
        <v>0</v>
      </c>
      <c r="L37" s="97">
        <f t="shared" si="0"/>
        <v>924</v>
      </c>
    </row>
    <row r="38" spans="1:12" ht="14.25">
      <c r="A38" s="74">
        <v>33</v>
      </c>
      <c r="B38" s="5" t="s">
        <v>119</v>
      </c>
      <c r="C38" s="27">
        <v>62</v>
      </c>
      <c r="D38" s="27"/>
      <c r="E38" s="7" t="s">
        <v>10</v>
      </c>
      <c r="F38" s="28" t="s">
        <v>24</v>
      </c>
      <c r="G38" s="28" t="s">
        <v>276</v>
      </c>
      <c r="H38" s="369" t="s">
        <v>227</v>
      </c>
      <c r="I38" s="371"/>
      <c r="J38" s="10"/>
      <c r="K38" s="30">
        <v>17.26</v>
      </c>
      <c r="L38" s="97"/>
    </row>
    <row r="39" spans="1:12" ht="14.25">
      <c r="A39" s="74">
        <v>34</v>
      </c>
      <c r="B39" s="5" t="s">
        <v>119</v>
      </c>
      <c r="C39" s="27">
        <v>8</v>
      </c>
      <c r="D39" s="27"/>
      <c r="E39" s="7" t="s">
        <v>10</v>
      </c>
      <c r="F39" s="28" t="s">
        <v>84</v>
      </c>
      <c r="G39" s="28" t="s">
        <v>276</v>
      </c>
      <c r="H39" s="98">
        <v>16258</v>
      </c>
      <c r="I39" s="98">
        <v>14141</v>
      </c>
      <c r="J39" s="10">
        <f t="shared" si="1"/>
        <v>2117</v>
      </c>
      <c r="K39" s="30">
        <v>0</v>
      </c>
      <c r="L39" s="97">
        <f t="shared" si="0"/>
        <v>2117</v>
      </c>
    </row>
    <row r="40" spans="1:12" ht="14.25">
      <c r="A40" s="74">
        <v>35</v>
      </c>
      <c r="B40" s="5" t="s">
        <v>119</v>
      </c>
      <c r="C40" s="27">
        <v>6</v>
      </c>
      <c r="D40" s="27"/>
      <c r="E40" s="7" t="s">
        <v>10</v>
      </c>
      <c r="F40" s="132" t="s">
        <v>120</v>
      </c>
      <c r="G40" s="28" t="s">
        <v>276</v>
      </c>
      <c r="H40" s="98">
        <v>20561</v>
      </c>
      <c r="I40" s="98">
        <v>17665</v>
      </c>
      <c r="J40" s="10">
        <f t="shared" si="1"/>
        <v>2896</v>
      </c>
      <c r="K40" s="30">
        <v>0</v>
      </c>
      <c r="L40" s="97">
        <f t="shared" si="0"/>
        <v>2896</v>
      </c>
    </row>
    <row r="41" spans="1:12" ht="14.25">
      <c r="A41" s="74">
        <v>36</v>
      </c>
      <c r="B41" s="5" t="s">
        <v>119</v>
      </c>
      <c r="C41" s="27">
        <v>19</v>
      </c>
      <c r="D41" s="27"/>
      <c r="E41" s="7" t="s">
        <v>10</v>
      </c>
      <c r="F41" s="28" t="s">
        <v>82</v>
      </c>
      <c r="G41" s="37" t="s">
        <v>276</v>
      </c>
      <c r="H41" s="98">
        <v>7515</v>
      </c>
      <c r="I41" s="98">
        <v>6395</v>
      </c>
      <c r="J41" s="10">
        <f t="shared" si="1"/>
        <v>1120</v>
      </c>
      <c r="K41" s="30">
        <v>0</v>
      </c>
      <c r="L41" s="97">
        <f t="shared" si="0"/>
        <v>1120</v>
      </c>
    </row>
    <row r="42" spans="1:12" ht="14.25">
      <c r="A42" s="74">
        <v>37</v>
      </c>
      <c r="B42" s="5" t="s">
        <v>119</v>
      </c>
      <c r="C42" s="27">
        <v>24</v>
      </c>
      <c r="D42" s="27"/>
      <c r="E42" s="7" t="s">
        <v>10</v>
      </c>
      <c r="F42" s="132" t="s">
        <v>133</v>
      </c>
      <c r="G42" s="28" t="s">
        <v>276</v>
      </c>
      <c r="H42" s="98">
        <v>15498</v>
      </c>
      <c r="I42" s="98">
        <v>13410</v>
      </c>
      <c r="J42" s="10">
        <f t="shared" si="1"/>
        <v>2088</v>
      </c>
      <c r="K42" s="30">
        <v>16</v>
      </c>
      <c r="L42" s="97">
        <f t="shared" si="0"/>
        <v>2072</v>
      </c>
    </row>
    <row r="43" spans="1:12" ht="14.25">
      <c r="A43" s="74">
        <v>38</v>
      </c>
      <c r="B43" s="5" t="s">
        <v>119</v>
      </c>
      <c r="C43" s="27">
        <v>38</v>
      </c>
      <c r="D43" s="27"/>
      <c r="E43" s="7" t="s">
        <v>10</v>
      </c>
      <c r="F43" s="132" t="s">
        <v>260</v>
      </c>
      <c r="G43" s="28" t="s">
        <v>276</v>
      </c>
      <c r="H43" s="369" t="s">
        <v>278</v>
      </c>
      <c r="I43" s="371"/>
      <c r="J43" s="10"/>
      <c r="K43" s="30"/>
      <c r="L43" s="97"/>
    </row>
    <row r="44" spans="1:12" ht="14.25" hidden="1">
      <c r="A44" s="74">
        <v>38</v>
      </c>
      <c r="B44" s="5" t="s">
        <v>119</v>
      </c>
      <c r="C44" s="27">
        <v>38</v>
      </c>
      <c r="D44" s="27"/>
      <c r="E44" s="7" t="s">
        <v>10</v>
      </c>
      <c r="F44" s="132" t="s">
        <v>269</v>
      </c>
      <c r="G44" s="28" t="s">
        <v>276</v>
      </c>
      <c r="H44" s="98">
        <v>1484</v>
      </c>
      <c r="I44" s="98">
        <v>1052</v>
      </c>
      <c r="J44" s="10">
        <f>H44-I44</f>
        <v>432</v>
      </c>
      <c r="K44" s="30">
        <v>49.77</v>
      </c>
      <c r="L44" s="97">
        <f t="shared" si="0"/>
        <v>382.23</v>
      </c>
    </row>
    <row r="45" spans="1:12" ht="14.25">
      <c r="A45" s="74">
        <v>39</v>
      </c>
      <c r="B45" s="5" t="s">
        <v>96</v>
      </c>
      <c r="C45" s="27">
        <v>70</v>
      </c>
      <c r="D45" s="27"/>
      <c r="E45" s="7" t="s">
        <v>10</v>
      </c>
      <c r="F45" s="28" t="s">
        <v>31</v>
      </c>
      <c r="G45" s="37" t="s">
        <v>276</v>
      </c>
      <c r="H45" s="98">
        <v>7270</v>
      </c>
      <c r="I45" s="98">
        <v>6358</v>
      </c>
      <c r="J45" s="10">
        <f t="shared" si="1"/>
        <v>912</v>
      </c>
      <c r="K45" s="30">
        <v>9.68</v>
      </c>
      <c r="L45" s="97">
        <f t="shared" si="0"/>
        <v>902.32</v>
      </c>
    </row>
    <row r="46" spans="1:12" ht="14.25">
      <c r="A46" s="74">
        <v>40</v>
      </c>
      <c r="B46" s="5" t="s">
        <v>96</v>
      </c>
      <c r="C46" s="27">
        <v>72</v>
      </c>
      <c r="D46" s="27"/>
      <c r="E46" s="7" t="s">
        <v>10</v>
      </c>
      <c r="F46" s="28" t="s">
        <v>32</v>
      </c>
      <c r="G46" s="28" t="s">
        <v>276</v>
      </c>
      <c r="H46" s="98">
        <v>6632</v>
      </c>
      <c r="I46" s="98">
        <v>5673</v>
      </c>
      <c r="J46" s="10">
        <f t="shared" si="1"/>
        <v>959</v>
      </c>
      <c r="K46" s="30">
        <v>9.178</v>
      </c>
      <c r="L46" s="97">
        <f t="shared" si="0"/>
        <v>949.822</v>
      </c>
    </row>
    <row r="47" spans="1:12" ht="14.25">
      <c r="A47" s="74">
        <v>41</v>
      </c>
      <c r="B47" s="5" t="s">
        <v>96</v>
      </c>
      <c r="C47" s="27">
        <v>35</v>
      </c>
      <c r="D47" s="27"/>
      <c r="E47" s="7" t="s">
        <v>10</v>
      </c>
      <c r="F47" s="28" t="s">
        <v>63</v>
      </c>
      <c r="G47" s="28" t="s">
        <v>276</v>
      </c>
      <c r="H47" s="98">
        <v>11151</v>
      </c>
      <c r="I47" s="98">
        <v>9902</v>
      </c>
      <c r="J47" s="10">
        <f t="shared" si="1"/>
        <v>1249</v>
      </c>
      <c r="K47" s="30">
        <v>0</v>
      </c>
      <c r="L47" s="97">
        <f t="shared" si="0"/>
        <v>1249</v>
      </c>
    </row>
    <row r="48" spans="1:12" ht="14.25">
      <c r="A48" s="74">
        <v>42</v>
      </c>
      <c r="B48" s="5" t="s">
        <v>96</v>
      </c>
      <c r="C48" s="27">
        <v>78</v>
      </c>
      <c r="D48" s="27"/>
      <c r="E48" s="7" t="s">
        <v>10</v>
      </c>
      <c r="F48" s="28" t="s">
        <v>70</v>
      </c>
      <c r="G48" s="28" t="s">
        <v>276</v>
      </c>
      <c r="H48" s="98">
        <v>4758</v>
      </c>
      <c r="I48" s="98">
        <v>4213</v>
      </c>
      <c r="J48" s="10">
        <f t="shared" si="1"/>
        <v>545</v>
      </c>
      <c r="K48" s="30">
        <v>0</v>
      </c>
      <c r="L48" s="97">
        <f t="shared" si="0"/>
        <v>545</v>
      </c>
    </row>
    <row r="49" spans="1:12" ht="14.25">
      <c r="A49" s="74">
        <v>43</v>
      </c>
      <c r="B49" s="5" t="s">
        <v>96</v>
      </c>
      <c r="C49" s="27">
        <v>11</v>
      </c>
      <c r="D49" s="27"/>
      <c r="E49" s="7" t="s">
        <v>10</v>
      </c>
      <c r="F49" s="132" t="s">
        <v>97</v>
      </c>
      <c r="G49" s="37" t="s">
        <v>276</v>
      </c>
      <c r="H49" s="98">
        <v>8652</v>
      </c>
      <c r="I49" s="98">
        <v>7668</v>
      </c>
      <c r="J49" s="10">
        <f t="shared" si="1"/>
        <v>984</v>
      </c>
      <c r="K49" s="30">
        <v>0</v>
      </c>
      <c r="L49" s="97">
        <f t="shared" si="0"/>
        <v>984</v>
      </c>
    </row>
    <row r="50" spans="1:12" ht="14.25">
      <c r="A50" s="74">
        <v>44</v>
      </c>
      <c r="B50" s="5" t="s">
        <v>96</v>
      </c>
      <c r="C50" s="27">
        <v>76</v>
      </c>
      <c r="D50" s="27"/>
      <c r="E50" s="7" t="s">
        <v>10</v>
      </c>
      <c r="F50" s="132" t="s">
        <v>104</v>
      </c>
      <c r="G50" s="28" t="s">
        <v>276</v>
      </c>
      <c r="H50" s="98">
        <v>3202</v>
      </c>
      <c r="I50" s="98">
        <v>2809</v>
      </c>
      <c r="J50" s="10">
        <f t="shared" si="1"/>
        <v>393</v>
      </c>
      <c r="K50" s="30">
        <v>5</v>
      </c>
      <c r="L50" s="97">
        <f t="shared" si="0"/>
        <v>388</v>
      </c>
    </row>
    <row r="51" spans="1:12" ht="14.25">
      <c r="A51" s="74">
        <v>45</v>
      </c>
      <c r="B51" s="5" t="s">
        <v>96</v>
      </c>
      <c r="C51" s="27">
        <v>64</v>
      </c>
      <c r="D51" s="27"/>
      <c r="E51" s="7" t="s">
        <v>10</v>
      </c>
      <c r="F51" s="132" t="s">
        <v>138</v>
      </c>
      <c r="G51" s="28" t="s">
        <v>276</v>
      </c>
      <c r="H51" s="98">
        <v>10310</v>
      </c>
      <c r="I51" s="98">
        <v>9078</v>
      </c>
      <c r="J51" s="10">
        <f t="shared" si="1"/>
        <v>1232</v>
      </c>
      <c r="K51" s="30">
        <v>0</v>
      </c>
      <c r="L51" s="97">
        <f t="shared" si="0"/>
        <v>1232</v>
      </c>
    </row>
    <row r="52" spans="1:12" ht="14.25">
      <c r="A52" s="74">
        <v>46</v>
      </c>
      <c r="B52" s="5" t="s">
        <v>96</v>
      </c>
      <c r="C52" s="27">
        <v>21</v>
      </c>
      <c r="D52" s="27"/>
      <c r="E52" s="7" t="s">
        <v>10</v>
      </c>
      <c r="F52" s="132" t="s">
        <v>143</v>
      </c>
      <c r="G52" s="28" t="s">
        <v>276</v>
      </c>
      <c r="H52" s="98">
        <v>3793</v>
      </c>
      <c r="I52" s="98">
        <v>3375</v>
      </c>
      <c r="J52" s="10">
        <f t="shared" si="1"/>
        <v>418</v>
      </c>
      <c r="K52" s="30">
        <v>21</v>
      </c>
      <c r="L52" s="97">
        <f t="shared" si="0"/>
        <v>397</v>
      </c>
    </row>
    <row r="53" spans="1:12" ht="14.25">
      <c r="A53" s="74">
        <v>47</v>
      </c>
      <c r="B53" s="5" t="s">
        <v>96</v>
      </c>
      <c r="C53" s="27">
        <v>6</v>
      </c>
      <c r="D53" s="27"/>
      <c r="E53" s="7" t="s">
        <v>10</v>
      </c>
      <c r="F53" s="132" t="s">
        <v>148</v>
      </c>
      <c r="G53" s="37" t="s">
        <v>276</v>
      </c>
      <c r="H53" s="98">
        <v>4745</v>
      </c>
      <c r="I53" s="98">
        <v>4232</v>
      </c>
      <c r="J53" s="10">
        <f t="shared" si="1"/>
        <v>513</v>
      </c>
      <c r="K53" s="30">
        <v>0</v>
      </c>
      <c r="L53" s="97">
        <f t="shared" si="0"/>
        <v>513</v>
      </c>
    </row>
    <row r="54" spans="1:12" ht="14.25">
      <c r="A54" s="74">
        <v>48</v>
      </c>
      <c r="B54" s="5" t="s">
        <v>96</v>
      </c>
      <c r="C54" s="27">
        <v>62</v>
      </c>
      <c r="D54" s="27"/>
      <c r="E54" s="7" t="s">
        <v>10</v>
      </c>
      <c r="F54" s="132" t="s">
        <v>153</v>
      </c>
      <c r="G54" s="28" t="s">
        <v>276</v>
      </c>
      <c r="H54" s="98">
        <v>18546</v>
      </c>
      <c r="I54" s="98">
        <v>16263</v>
      </c>
      <c r="J54" s="10">
        <f t="shared" si="1"/>
        <v>2283</v>
      </c>
      <c r="K54" s="30">
        <v>0</v>
      </c>
      <c r="L54" s="97">
        <f t="shared" si="0"/>
        <v>2283</v>
      </c>
    </row>
    <row r="55" spans="1:12" ht="14.25">
      <c r="A55" s="74">
        <v>49</v>
      </c>
      <c r="B55" s="5" t="s">
        <v>96</v>
      </c>
      <c r="C55" s="27">
        <v>45</v>
      </c>
      <c r="D55" s="27"/>
      <c r="E55" s="7" t="s">
        <v>10</v>
      </c>
      <c r="F55" s="132" t="s">
        <v>179</v>
      </c>
      <c r="G55" s="28" t="s">
        <v>276</v>
      </c>
      <c r="H55" s="98">
        <v>13100</v>
      </c>
      <c r="I55" s="98">
        <v>11534</v>
      </c>
      <c r="J55" s="10">
        <f t="shared" si="1"/>
        <v>1566</v>
      </c>
      <c r="K55" s="30">
        <v>178</v>
      </c>
      <c r="L55" s="97">
        <f t="shared" si="0"/>
        <v>1388</v>
      </c>
    </row>
    <row r="56" spans="1:12" ht="14.25">
      <c r="A56" s="74">
        <v>50</v>
      </c>
      <c r="B56" s="5" t="s">
        <v>96</v>
      </c>
      <c r="C56" s="27" t="s">
        <v>244</v>
      </c>
      <c r="D56" s="27"/>
      <c r="E56" s="7" t="s">
        <v>10</v>
      </c>
      <c r="F56" s="132" t="s">
        <v>245</v>
      </c>
      <c r="G56" s="28" t="s">
        <v>276</v>
      </c>
      <c r="H56" s="98">
        <v>6702</v>
      </c>
      <c r="I56" s="98">
        <v>5774</v>
      </c>
      <c r="J56" s="10">
        <f>H56-I56-J53</f>
        <v>415</v>
      </c>
      <c r="K56" s="30">
        <v>1</v>
      </c>
      <c r="L56" s="97">
        <f t="shared" si="0"/>
        <v>414</v>
      </c>
    </row>
    <row r="57" spans="1:12" ht="14.25">
      <c r="A57" s="74">
        <v>51</v>
      </c>
      <c r="B57" s="5" t="s">
        <v>202</v>
      </c>
      <c r="C57" s="27">
        <v>3</v>
      </c>
      <c r="D57" s="27"/>
      <c r="E57" s="7" t="s">
        <v>10</v>
      </c>
      <c r="F57" s="132" t="s">
        <v>147</v>
      </c>
      <c r="G57" s="37" t="s">
        <v>276</v>
      </c>
      <c r="H57" s="98">
        <v>17952</v>
      </c>
      <c r="I57" s="98">
        <v>15785</v>
      </c>
      <c r="J57" s="10">
        <f t="shared" si="1"/>
        <v>2167</v>
      </c>
      <c r="K57" s="30">
        <v>0</v>
      </c>
      <c r="L57" s="97">
        <f t="shared" si="0"/>
        <v>2167</v>
      </c>
    </row>
    <row r="58" spans="1:12" ht="14.25">
      <c r="A58" s="74">
        <v>52</v>
      </c>
      <c r="B58" s="5" t="s">
        <v>187</v>
      </c>
      <c r="C58" s="7">
        <v>66</v>
      </c>
      <c r="D58" s="7"/>
      <c r="E58" s="7" t="s">
        <v>10</v>
      </c>
      <c r="F58" s="8">
        <v>320347</v>
      </c>
      <c r="G58" s="28" t="s">
        <v>276</v>
      </c>
      <c r="H58" s="98">
        <v>2819</v>
      </c>
      <c r="I58" s="98">
        <v>2499</v>
      </c>
      <c r="J58" s="10">
        <f t="shared" si="1"/>
        <v>320</v>
      </c>
      <c r="K58" s="30">
        <v>6</v>
      </c>
      <c r="L58" s="97">
        <f t="shared" si="0"/>
        <v>314</v>
      </c>
    </row>
    <row r="59" spans="1:12" ht="14.25" hidden="1">
      <c r="A59" s="74">
        <v>53</v>
      </c>
      <c r="B59" s="5" t="s">
        <v>187</v>
      </c>
      <c r="C59" s="27">
        <v>55</v>
      </c>
      <c r="D59" s="27"/>
      <c r="E59" s="7" t="s">
        <v>10</v>
      </c>
      <c r="F59" s="132" t="s">
        <v>140</v>
      </c>
      <c r="G59" s="28" t="s">
        <v>276</v>
      </c>
      <c r="H59" s="98">
        <v>3684</v>
      </c>
      <c r="I59" s="98">
        <v>3027</v>
      </c>
      <c r="J59" s="10">
        <f t="shared" si="1"/>
        <v>657</v>
      </c>
      <c r="K59" s="30">
        <v>14.77</v>
      </c>
      <c r="L59" s="97">
        <f t="shared" si="0"/>
        <v>642.23</v>
      </c>
    </row>
    <row r="60" spans="1:12" ht="14.25">
      <c r="A60" s="74">
        <v>53</v>
      </c>
      <c r="B60" s="5" t="s">
        <v>187</v>
      </c>
      <c r="C60" s="27">
        <v>55</v>
      </c>
      <c r="D60" s="27"/>
      <c r="E60" s="7" t="s">
        <v>10</v>
      </c>
      <c r="F60" s="132" t="s">
        <v>140</v>
      </c>
      <c r="G60" s="28" t="s">
        <v>276</v>
      </c>
      <c r="H60" s="369" t="s">
        <v>278</v>
      </c>
      <c r="I60" s="371"/>
      <c r="J60" s="10"/>
      <c r="K60" s="30"/>
      <c r="L60" s="97"/>
    </row>
    <row r="61" spans="1:12" ht="14.25">
      <c r="A61" s="74">
        <v>54</v>
      </c>
      <c r="B61" s="5" t="s">
        <v>187</v>
      </c>
      <c r="C61" s="27">
        <v>59</v>
      </c>
      <c r="D61" s="27"/>
      <c r="E61" s="7" t="s">
        <v>10</v>
      </c>
      <c r="F61" s="28" t="s">
        <v>35</v>
      </c>
      <c r="G61" s="37" t="s">
        <v>276</v>
      </c>
      <c r="H61" s="98">
        <v>7199</v>
      </c>
      <c r="I61" s="98">
        <v>6401</v>
      </c>
      <c r="J61" s="10">
        <f t="shared" si="1"/>
        <v>798</v>
      </c>
      <c r="K61" s="30">
        <v>45.26</v>
      </c>
      <c r="L61" s="97">
        <f t="shared" si="0"/>
        <v>752.74</v>
      </c>
    </row>
    <row r="62" spans="1:12" ht="14.25">
      <c r="A62" s="74">
        <v>55</v>
      </c>
      <c r="B62" s="5" t="s">
        <v>187</v>
      </c>
      <c r="C62" s="27">
        <v>32</v>
      </c>
      <c r="D62" s="27"/>
      <c r="E62" s="7" t="s">
        <v>10</v>
      </c>
      <c r="F62" s="28" t="s">
        <v>60</v>
      </c>
      <c r="G62" s="28" t="s">
        <v>276</v>
      </c>
      <c r="H62" s="98">
        <v>22649</v>
      </c>
      <c r="I62" s="98">
        <v>19377</v>
      </c>
      <c r="J62" s="10">
        <f t="shared" si="1"/>
        <v>3272</v>
      </c>
      <c r="K62" s="30">
        <v>9</v>
      </c>
      <c r="L62" s="97">
        <f t="shared" si="0"/>
        <v>3263</v>
      </c>
    </row>
    <row r="63" spans="1:12" ht="14.25">
      <c r="A63" s="74">
        <v>56</v>
      </c>
      <c r="B63" s="5" t="s">
        <v>187</v>
      </c>
      <c r="C63" s="27">
        <v>30</v>
      </c>
      <c r="D63" s="27"/>
      <c r="E63" s="7" t="s">
        <v>10</v>
      </c>
      <c r="F63" s="28" t="s">
        <v>83</v>
      </c>
      <c r="G63" s="28" t="s">
        <v>276</v>
      </c>
      <c r="H63" s="98">
        <v>11996</v>
      </c>
      <c r="I63" s="98">
        <v>10205</v>
      </c>
      <c r="J63" s="10">
        <f t="shared" si="1"/>
        <v>1791</v>
      </c>
      <c r="K63" s="30">
        <v>0</v>
      </c>
      <c r="L63" s="97">
        <f t="shared" si="0"/>
        <v>1791</v>
      </c>
    </row>
    <row r="64" spans="1:12" ht="14.25">
      <c r="A64" s="74">
        <v>57</v>
      </c>
      <c r="B64" s="5" t="s">
        <v>187</v>
      </c>
      <c r="C64" s="27" t="s">
        <v>188</v>
      </c>
      <c r="D64" s="27"/>
      <c r="E64" s="7" t="s">
        <v>10</v>
      </c>
      <c r="F64" s="132" t="s">
        <v>189</v>
      </c>
      <c r="G64" s="28" t="s">
        <v>276</v>
      </c>
      <c r="H64" s="98">
        <v>2743</v>
      </c>
      <c r="I64" s="98">
        <v>2360</v>
      </c>
      <c r="J64" s="10">
        <f t="shared" si="1"/>
        <v>383</v>
      </c>
      <c r="K64" s="30">
        <v>1</v>
      </c>
      <c r="L64" s="97">
        <f t="shared" si="0"/>
        <v>382</v>
      </c>
    </row>
    <row r="65" spans="1:12" ht="14.25">
      <c r="A65" s="74">
        <v>58</v>
      </c>
      <c r="B65" s="5" t="s">
        <v>187</v>
      </c>
      <c r="C65" s="27">
        <v>8</v>
      </c>
      <c r="D65" s="27"/>
      <c r="E65" s="7" t="s">
        <v>10</v>
      </c>
      <c r="F65" s="132" t="s">
        <v>246</v>
      </c>
      <c r="G65" s="37" t="s">
        <v>276</v>
      </c>
      <c r="H65" s="98">
        <v>13868</v>
      </c>
      <c r="I65" s="98">
        <v>11990</v>
      </c>
      <c r="J65" s="10">
        <f t="shared" si="1"/>
        <v>1878</v>
      </c>
      <c r="K65" s="30">
        <v>193.78</v>
      </c>
      <c r="L65" s="97">
        <f t="shared" si="0"/>
        <v>1684.22</v>
      </c>
    </row>
    <row r="66" spans="1:12" ht="14.25">
      <c r="A66" s="74">
        <v>59</v>
      </c>
      <c r="B66" s="5" t="s">
        <v>203</v>
      </c>
      <c r="C66" s="27">
        <v>34</v>
      </c>
      <c r="D66" s="27"/>
      <c r="E66" s="7" t="s">
        <v>10</v>
      </c>
      <c r="F66" s="28" t="s">
        <v>28</v>
      </c>
      <c r="G66" s="28" t="s">
        <v>276</v>
      </c>
      <c r="H66" s="98">
        <v>5421</v>
      </c>
      <c r="I66" s="98">
        <v>4721</v>
      </c>
      <c r="J66" s="10">
        <f t="shared" si="1"/>
        <v>700</v>
      </c>
      <c r="K66" s="30">
        <v>8.87</v>
      </c>
      <c r="L66" s="97">
        <f t="shared" si="0"/>
        <v>691.13</v>
      </c>
    </row>
    <row r="67" spans="1:12" ht="14.25">
      <c r="A67" s="74">
        <v>60</v>
      </c>
      <c r="B67" s="5" t="s">
        <v>203</v>
      </c>
      <c r="C67" s="27" t="s">
        <v>38</v>
      </c>
      <c r="D67" s="27"/>
      <c r="E67" s="7" t="s">
        <v>10</v>
      </c>
      <c r="F67" s="28" t="s">
        <v>39</v>
      </c>
      <c r="G67" s="28" t="s">
        <v>276</v>
      </c>
      <c r="H67" s="98">
        <v>2357</v>
      </c>
      <c r="I67" s="98">
        <v>2035</v>
      </c>
      <c r="J67" s="10">
        <f t="shared" si="1"/>
        <v>322</v>
      </c>
      <c r="K67" s="30">
        <v>0</v>
      </c>
      <c r="L67" s="97">
        <f t="shared" si="0"/>
        <v>322</v>
      </c>
    </row>
    <row r="68" spans="1:12" ht="14.25">
      <c r="A68" s="74">
        <v>61</v>
      </c>
      <c r="B68" s="5" t="s">
        <v>128</v>
      </c>
      <c r="C68" s="27">
        <v>76</v>
      </c>
      <c r="D68" s="27"/>
      <c r="E68" s="7" t="s">
        <v>10</v>
      </c>
      <c r="F68" s="28" t="s">
        <v>20</v>
      </c>
      <c r="G68" s="28" t="s">
        <v>276</v>
      </c>
      <c r="H68" s="369" t="s">
        <v>228</v>
      </c>
      <c r="I68" s="371"/>
      <c r="J68" s="101" t="s">
        <v>253</v>
      </c>
      <c r="K68" s="102"/>
      <c r="L68" s="97"/>
    </row>
    <row r="69" spans="1:12" ht="14.25">
      <c r="A69" s="74">
        <v>62</v>
      </c>
      <c r="B69" s="5" t="s">
        <v>128</v>
      </c>
      <c r="C69" s="27">
        <v>5</v>
      </c>
      <c r="D69" s="27"/>
      <c r="E69" s="7" t="s">
        <v>10</v>
      </c>
      <c r="F69" s="28" t="s">
        <v>27</v>
      </c>
      <c r="G69" s="37" t="s">
        <v>276</v>
      </c>
      <c r="H69" s="98">
        <v>10355</v>
      </c>
      <c r="I69" s="98">
        <v>9056</v>
      </c>
      <c r="J69" s="10">
        <f>H69-I69</f>
        <v>1299</v>
      </c>
      <c r="K69" s="30">
        <v>111.75</v>
      </c>
      <c r="L69" s="97">
        <f t="shared" si="0"/>
        <v>1187.25</v>
      </c>
    </row>
    <row r="70" spans="1:12" ht="14.25">
      <c r="A70" s="74">
        <v>63</v>
      </c>
      <c r="B70" s="5" t="s">
        <v>128</v>
      </c>
      <c r="C70" s="6">
        <v>10</v>
      </c>
      <c r="D70" s="6"/>
      <c r="E70" s="7" t="s">
        <v>10</v>
      </c>
      <c r="F70" s="158" t="s">
        <v>211</v>
      </c>
      <c r="G70" s="28" t="s">
        <v>276</v>
      </c>
      <c r="H70" s="98">
        <v>26231</v>
      </c>
      <c r="I70" s="98">
        <v>22931</v>
      </c>
      <c r="J70" s="10">
        <f>H70-I70</f>
        <v>3300</v>
      </c>
      <c r="K70" s="100">
        <v>13</v>
      </c>
      <c r="L70" s="97">
        <f t="shared" si="0"/>
        <v>3287</v>
      </c>
    </row>
    <row r="71" spans="1:12" ht="14.25">
      <c r="A71" s="74">
        <v>64</v>
      </c>
      <c r="B71" s="5" t="s">
        <v>128</v>
      </c>
      <c r="C71" s="27">
        <v>38</v>
      </c>
      <c r="D71" s="27"/>
      <c r="E71" s="7" t="s">
        <v>10</v>
      </c>
      <c r="F71" s="28" t="s">
        <v>67</v>
      </c>
      <c r="G71" s="28" t="s">
        <v>276</v>
      </c>
      <c r="H71" s="98">
        <v>2147</v>
      </c>
      <c r="I71" s="98">
        <v>1796</v>
      </c>
      <c r="J71" s="10">
        <f>H71-I71</f>
        <v>351</v>
      </c>
      <c r="K71" s="30">
        <v>10.52</v>
      </c>
      <c r="L71" s="97">
        <f t="shared" si="0"/>
        <v>340.48</v>
      </c>
    </row>
    <row r="72" spans="1:12" ht="14.25">
      <c r="A72" s="74">
        <v>65</v>
      </c>
      <c r="B72" s="5" t="s">
        <v>128</v>
      </c>
      <c r="C72" s="27">
        <v>50</v>
      </c>
      <c r="D72" s="27"/>
      <c r="E72" s="7" t="s">
        <v>10</v>
      </c>
      <c r="F72" s="28" t="s">
        <v>66</v>
      </c>
      <c r="G72" s="28" t="s">
        <v>276</v>
      </c>
      <c r="H72" s="368" t="s">
        <v>227</v>
      </c>
      <c r="I72" s="368"/>
      <c r="J72" s="10"/>
      <c r="K72" s="30">
        <v>8</v>
      </c>
      <c r="L72" s="97"/>
    </row>
    <row r="73" spans="1:12" ht="14.25" hidden="1">
      <c r="A73" s="74">
        <v>66</v>
      </c>
      <c r="B73" s="5" t="s">
        <v>128</v>
      </c>
      <c r="C73" s="27">
        <v>71</v>
      </c>
      <c r="D73" s="27"/>
      <c r="E73" s="7" t="s">
        <v>10</v>
      </c>
      <c r="F73" s="28" t="s">
        <v>217</v>
      </c>
      <c r="G73" s="37" t="s">
        <v>276</v>
      </c>
      <c r="H73" s="98">
        <v>3825</v>
      </c>
      <c r="I73" s="98">
        <v>3264</v>
      </c>
      <c r="J73" s="10">
        <f>H73-I73</f>
        <v>561</v>
      </c>
      <c r="K73" s="30">
        <v>87.21</v>
      </c>
      <c r="L73" s="97">
        <f>J73-K73</f>
        <v>473.79</v>
      </c>
    </row>
    <row r="74" spans="1:12" ht="14.25">
      <c r="A74" s="74">
        <v>66</v>
      </c>
      <c r="B74" s="5" t="s">
        <v>128</v>
      </c>
      <c r="C74" s="27">
        <v>71</v>
      </c>
      <c r="D74" s="27"/>
      <c r="E74" s="7" t="s">
        <v>10</v>
      </c>
      <c r="F74" s="28" t="s">
        <v>217</v>
      </c>
      <c r="G74" s="28" t="s">
        <v>276</v>
      </c>
      <c r="H74" s="369" t="s">
        <v>278</v>
      </c>
      <c r="I74" s="371"/>
      <c r="J74" s="10"/>
      <c r="K74" s="30"/>
      <c r="L74" s="97"/>
    </row>
    <row r="75" spans="1:12" ht="14.25">
      <c r="A75" s="74">
        <v>67</v>
      </c>
      <c r="B75" s="5" t="s">
        <v>128</v>
      </c>
      <c r="C75" s="27">
        <v>83</v>
      </c>
      <c r="D75" s="27"/>
      <c r="E75" s="7" t="s">
        <v>10</v>
      </c>
      <c r="F75" s="132" t="s">
        <v>129</v>
      </c>
      <c r="G75" s="28" t="s">
        <v>276</v>
      </c>
      <c r="H75" s="98">
        <v>5202</v>
      </c>
      <c r="I75" s="98">
        <v>4598</v>
      </c>
      <c r="J75" s="10">
        <f aca="true" t="shared" si="2" ref="J75:J85">H75-I75</f>
        <v>604</v>
      </c>
      <c r="K75" s="30">
        <v>22</v>
      </c>
      <c r="L75" s="97">
        <f aca="true" t="shared" si="3" ref="L75:L85">J75-K75</f>
        <v>582</v>
      </c>
    </row>
    <row r="76" spans="1:12" ht="14.25" hidden="1">
      <c r="A76" s="74">
        <v>68</v>
      </c>
      <c r="B76" s="5" t="s">
        <v>128</v>
      </c>
      <c r="C76" s="27">
        <v>90</v>
      </c>
      <c r="D76" s="27"/>
      <c r="E76" s="7" t="s">
        <v>10</v>
      </c>
      <c r="F76" s="132" t="s">
        <v>137</v>
      </c>
      <c r="G76" s="28" t="s">
        <v>276</v>
      </c>
      <c r="H76" s="98">
        <v>4055</v>
      </c>
      <c r="I76" s="98">
        <v>3364</v>
      </c>
      <c r="J76" s="10">
        <f t="shared" si="2"/>
        <v>691</v>
      </c>
      <c r="K76" s="30">
        <v>54.86</v>
      </c>
      <c r="L76" s="97">
        <f t="shared" si="3"/>
        <v>636.14</v>
      </c>
    </row>
    <row r="77" spans="1:12" ht="14.25">
      <c r="A77" s="74">
        <v>68</v>
      </c>
      <c r="B77" s="5" t="s">
        <v>128</v>
      </c>
      <c r="C77" s="27">
        <v>90</v>
      </c>
      <c r="D77" s="27"/>
      <c r="E77" s="7" t="s">
        <v>10</v>
      </c>
      <c r="F77" s="132" t="s">
        <v>137</v>
      </c>
      <c r="G77" s="37" t="s">
        <v>276</v>
      </c>
      <c r="H77" s="369" t="s">
        <v>278</v>
      </c>
      <c r="I77" s="371"/>
      <c r="J77" s="10"/>
      <c r="K77" s="30"/>
      <c r="L77" s="97"/>
    </row>
    <row r="78" spans="1:12" ht="14.25">
      <c r="A78" s="74">
        <v>69</v>
      </c>
      <c r="B78" s="5" t="s">
        <v>128</v>
      </c>
      <c r="C78" s="27">
        <v>12</v>
      </c>
      <c r="D78" s="27"/>
      <c r="E78" s="7" t="s">
        <v>10</v>
      </c>
      <c r="F78" s="132" t="s">
        <v>174</v>
      </c>
      <c r="G78" s="28" t="s">
        <v>276</v>
      </c>
      <c r="H78" s="98">
        <v>28901</v>
      </c>
      <c r="I78" s="98">
        <v>25308</v>
      </c>
      <c r="J78" s="10">
        <f t="shared" si="2"/>
        <v>3593</v>
      </c>
      <c r="K78" s="30">
        <v>0</v>
      </c>
      <c r="L78" s="97">
        <f t="shared" si="3"/>
        <v>3593</v>
      </c>
    </row>
    <row r="79" spans="1:12" ht="14.25">
      <c r="A79" s="74">
        <v>70</v>
      </c>
      <c r="B79" s="5" t="s">
        <v>128</v>
      </c>
      <c r="C79" s="27">
        <v>96</v>
      </c>
      <c r="D79" s="27"/>
      <c r="E79" s="7" t="s">
        <v>10</v>
      </c>
      <c r="F79" s="132" t="s">
        <v>181</v>
      </c>
      <c r="G79" s="28" t="s">
        <v>276</v>
      </c>
      <c r="H79" s="98">
        <v>3588</v>
      </c>
      <c r="I79" s="98">
        <v>3098</v>
      </c>
      <c r="J79" s="10">
        <f t="shared" si="2"/>
        <v>490</v>
      </c>
      <c r="K79" s="30">
        <v>26.59</v>
      </c>
      <c r="L79" s="97">
        <f t="shared" si="3"/>
        <v>463.41</v>
      </c>
    </row>
    <row r="80" spans="1:12" ht="15" customHeight="1">
      <c r="A80" s="74">
        <v>71</v>
      </c>
      <c r="B80" s="5" t="s">
        <v>171</v>
      </c>
      <c r="C80" s="27">
        <v>78</v>
      </c>
      <c r="D80" s="27"/>
      <c r="E80" s="7" t="s">
        <v>10</v>
      </c>
      <c r="F80" s="132" t="s">
        <v>165</v>
      </c>
      <c r="G80" s="28" t="s">
        <v>276</v>
      </c>
      <c r="H80" s="98">
        <v>7498</v>
      </c>
      <c r="I80" s="98">
        <v>6629</v>
      </c>
      <c r="J80" s="10">
        <f t="shared" si="2"/>
        <v>869</v>
      </c>
      <c r="K80" s="30">
        <v>15.763</v>
      </c>
      <c r="L80" s="97">
        <f t="shared" si="3"/>
        <v>853.237</v>
      </c>
    </row>
    <row r="81" spans="1:12" ht="14.25">
      <c r="A81" s="74">
        <v>72</v>
      </c>
      <c r="B81" s="5" t="s">
        <v>171</v>
      </c>
      <c r="C81" s="27">
        <v>82</v>
      </c>
      <c r="D81" s="27"/>
      <c r="E81" s="7" t="s">
        <v>10</v>
      </c>
      <c r="F81" s="132" t="s">
        <v>166</v>
      </c>
      <c r="G81" s="37" t="s">
        <v>276</v>
      </c>
      <c r="H81" s="98">
        <v>9473</v>
      </c>
      <c r="I81" s="98">
        <v>8316</v>
      </c>
      <c r="J81" s="10">
        <f t="shared" si="2"/>
        <v>1157</v>
      </c>
      <c r="K81" s="30">
        <v>179.402</v>
      </c>
      <c r="L81" s="97">
        <f t="shared" si="3"/>
        <v>977.598</v>
      </c>
    </row>
    <row r="82" spans="1:12" ht="14.25" hidden="1">
      <c r="A82" s="74">
        <v>73</v>
      </c>
      <c r="B82" s="5" t="s">
        <v>171</v>
      </c>
      <c r="C82" s="27">
        <v>88</v>
      </c>
      <c r="D82" s="27"/>
      <c r="E82" s="7" t="s">
        <v>10</v>
      </c>
      <c r="F82" s="132" t="s">
        <v>167</v>
      </c>
      <c r="G82" s="28" t="s">
        <v>276</v>
      </c>
      <c r="H82" s="98">
        <v>8131</v>
      </c>
      <c r="I82" s="98">
        <v>6641</v>
      </c>
      <c r="J82" s="10">
        <f t="shared" si="2"/>
        <v>1490</v>
      </c>
      <c r="K82" s="30">
        <v>8</v>
      </c>
      <c r="L82" s="97">
        <f t="shared" si="3"/>
        <v>1482</v>
      </c>
    </row>
    <row r="83" spans="1:12" ht="14.25">
      <c r="A83" s="74">
        <v>73</v>
      </c>
      <c r="B83" s="5" t="s">
        <v>171</v>
      </c>
      <c r="C83" s="27">
        <v>88</v>
      </c>
      <c r="D83" s="27"/>
      <c r="E83" s="7" t="s">
        <v>10</v>
      </c>
      <c r="F83" s="132" t="s">
        <v>167</v>
      </c>
      <c r="G83" s="28" t="s">
        <v>276</v>
      </c>
      <c r="H83" s="369" t="s">
        <v>278</v>
      </c>
      <c r="I83" s="371"/>
      <c r="J83" s="10"/>
      <c r="K83" s="30"/>
      <c r="L83" s="97"/>
    </row>
    <row r="84" spans="1:12" ht="14.25">
      <c r="A84" s="74">
        <v>74</v>
      </c>
      <c r="B84" s="5" t="s">
        <v>171</v>
      </c>
      <c r="C84" s="27">
        <v>49</v>
      </c>
      <c r="D84" s="27"/>
      <c r="E84" s="7" t="s">
        <v>10</v>
      </c>
      <c r="F84" s="132" t="s">
        <v>185</v>
      </c>
      <c r="G84" s="28" t="s">
        <v>276</v>
      </c>
      <c r="H84" s="98">
        <v>3016</v>
      </c>
      <c r="I84" s="98">
        <v>2540</v>
      </c>
      <c r="J84" s="10">
        <f t="shared" si="2"/>
        <v>476</v>
      </c>
      <c r="K84" s="30">
        <v>25.91</v>
      </c>
      <c r="L84" s="97">
        <f t="shared" si="3"/>
        <v>450.09</v>
      </c>
    </row>
    <row r="85" spans="1:12" ht="14.25">
      <c r="A85" s="74">
        <v>75</v>
      </c>
      <c r="B85" s="5" t="s">
        <v>171</v>
      </c>
      <c r="C85" s="27">
        <v>61</v>
      </c>
      <c r="D85" s="27"/>
      <c r="E85" s="7" t="s">
        <v>10</v>
      </c>
      <c r="F85" s="28" t="s">
        <v>86</v>
      </c>
      <c r="G85" s="37" t="s">
        <v>276</v>
      </c>
      <c r="H85" s="98">
        <v>6884</v>
      </c>
      <c r="I85" s="98">
        <v>6170</v>
      </c>
      <c r="J85" s="10">
        <f t="shared" si="2"/>
        <v>714</v>
      </c>
      <c r="K85" s="30">
        <v>125.14</v>
      </c>
      <c r="L85" s="97">
        <f t="shared" si="3"/>
        <v>588.86</v>
      </c>
    </row>
    <row r="86" spans="1:12" ht="14.25">
      <c r="A86" s="74">
        <v>76</v>
      </c>
      <c r="B86" s="5" t="s">
        <v>112</v>
      </c>
      <c r="C86" s="27" t="s">
        <v>74</v>
      </c>
      <c r="D86" s="27"/>
      <c r="E86" s="7" t="s">
        <v>10</v>
      </c>
      <c r="F86" s="28" t="s">
        <v>75</v>
      </c>
      <c r="G86" s="28" t="s">
        <v>276</v>
      </c>
      <c r="H86" s="368" t="s">
        <v>228</v>
      </c>
      <c r="I86" s="368"/>
      <c r="J86" s="10"/>
      <c r="K86" s="30"/>
      <c r="L86" s="97"/>
    </row>
    <row r="87" spans="1:12" ht="14.25">
      <c r="A87" s="74">
        <v>77</v>
      </c>
      <c r="B87" s="5" t="s">
        <v>112</v>
      </c>
      <c r="C87" s="27" t="s">
        <v>76</v>
      </c>
      <c r="D87" s="27"/>
      <c r="E87" s="7" t="s">
        <v>10</v>
      </c>
      <c r="F87" s="28" t="s">
        <v>77</v>
      </c>
      <c r="G87" s="28" t="s">
        <v>276</v>
      </c>
      <c r="H87" s="98">
        <v>15341</v>
      </c>
      <c r="I87" s="98">
        <v>13279</v>
      </c>
      <c r="J87" s="10">
        <f>H87-I87</f>
        <v>2062</v>
      </c>
      <c r="K87" s="30">
        <v>0</v>
      </c>
      <c r="L87" s="97">
        <f>J87-K87</f>
        <v>2062</v>
      </c>
    </row>
    <row r="88" spans="1:12" ht="14.25">
      <c r="A88" s="103" t="s">
        <v>254</v>
      </c>
      <c r="B88" s="5" t="s">
        <v>112</v>
      </c>
      <c r="C88" s="27">
        <v>63</v>
      </c>
      <c r="D88" s="27"/>
      <c r="E88" s="7" t="s">
        <v>10</v>
      </c>
      <c r="F88" s="132" t="s">
        <v>113</v>
      </c>
      <c r="G88" s="28" t="s">
        <v>276</v>
      </c>
      <c r="H88" s="7">
        <v>5039</v>
      </c>
      <c r="I88" s="7">
        <v>4460</v>
      </c>
      <c r="J88" s="10">
        <f>H88-I88</f>
        <v>579</v>
      </c>
      <c r="K88" s="30">
        <v>53.054</v>
      </c>
      <c r="L88" s="97">
        <f>J88-K88</f>
        <v>525.946</v>
      </c>
    </row>
    <row r="89" spans="1:12" ht="15" thickBot="1">
      <c r="A89" s="104" t="s">
        <v>255</v>
      </c>
      <c r="B89" s="105" t="s">
        <v>112</v>
      </c>
      <c r="C89" s="106">
        <v>63</v>
      </c>
      <c r="D89" s="106"/>
      <c r="E89" s="71" t="s">
        <v>10</v>
      </c>
      <c r="F89" s="154" t="s">
        <v>256</v>
      </c>
      <c r="G89" s="37" t="s">
        <v>276</v>
      </c>
      <c r="H89" s="71">
        <v>5347</v>
      </c>
      <c r="I89" s="71">
        <v>3978</v>
      </c>
      <c r="J89" s="14">
        <f>H89-I89</f>
        <v>1369</v>
      </c>
      <c r="K89" s="109">
        <v>0</v>
      </c>
      <c r="L89" s="96">
        <f>J89-K89</f>
        <v>1369</v>
      </c>
    </row>
    <row r="90" spans="1:12" ht="15" thickBot="1">
      <c r="A90" s="159">
        <v>78</v>
      </c>
      <c r="B90" s="160" t="s">
        <v>112</v>
      </c>
      <c r="C90" s="161">
        <v>63</v>
      </c>
      <c r="D90" s="161"/>
      <c r="E90" s="156" t="s">
        <v>10</v>
      </c>
      <c r="F90" s="162" t="s">
        <v>257</v>
      </c>
      <c r="G90" s="28" t="s">
        <v>276</v>
      </c>
      <c r="H90" s="156"/>
      <c r="I90" s="163"/>
      <c r="J90" s="164">
        <f>J88+J89</f>
        <v>1948</v>
      </c>
      <c r="K90" s="165">
        <v>53.054</v>
      </c>
      <c r="L90" s="166">
        <f>J90-K90</f>
        <v>1894.946</v>
      </c>
    </row>
    <row r="91" spans="1:12" ht="14.25">
      <c r="A91" s="73">
        <v>79</v>
      </c>
      <c r="B91" s="3" t="s">
        <v>112</v>
      </c>
      <c r="C91" s="25">
        <v>43</v>
      </c>
      <c r="D91" s="25"/>
      <c r="E91" s="20" t="s">
        <v>10</v>
      </c>
      <c r="F91" s="137" t="s">
        <v>216</v>
      </c>
      <c r="G91" s="28" t="s">
        <v>276</v>
      </c>
      <c r="H91" s="167">
        <v>18351</v>
      </c>
      <c r="I91" s="167">
        <v>16128</v>
      </c>
      <c r="J91" s="22">
        <f>H91-I91</f>
        <v>2223</v>
      </c>
      <c r="K91" s="120">
        <v>7</v>
      </c>
      <c r="L91" s="121">
        <f>J91-K91</f>
        <v>2216</v>
      </c>
    </row>
    <row r="92" spans="1:12" ht="14.25" hidden="1">
      <c r="A92" s="74">
        <v>80</v>
      </c>
      <c r="B92" s="5" t="s">
        <v>112</v>
      </c>
      <c r="C92" s="27">
        <v>47</v>
      </c>
      <c r="D92" s="27"/>
      <c r="E92" s="7" t="s">
        <v>10</v>
      </c>
      <c r="F92" s="132" t="s">
        <v>144</v>
      </c>
      <c r="G92" s="28" t="s">
        <v>276</v>
      </c>
      <c r="H92" s="98">
        <v>11148</v>
      </c>
      <c r="I92" s="98">
        <v>9537</v>
      </c>
      <c r="J92" s="10">
        <f aca="true" t="shared" si="4" ref="J92:J113">H92-I92</f>
        <v>1611</v>
      </c>
      <c r="K92" s="30">
        <v>16.69</v>
      </c>
      <c r="L92" s="97">
        <f aca="true" t="shared" si="5" ref="L92:L113">J92-K92</f>
        <v>1594.31</v>
      </c>
    </row>
    <row r="93" spans="1:12" ht="14.25">
      <c r="A93" s="74">
        <v>80</v>
      </c>
      <c r="B93" s="5" t="s">
        <v>112</v>
      </c>
      <c r="C93" s="27">
        <v>47</v>
      </c>
      <c r="D93" s="27"/>
      <c r="E93" s="7" t="s">
        <v>10</v>
      </c>
      <c r="F93" s="132" t="s">
        <v>144</v>
      </c>
      <c r="G93" s="37" t="s">
        <v>276</v>
      </c>
      <c r="H93" s="369" t="s">
        <v>278</v>
      </c>
      <c r="I93" s="371"/>
      <c r="J93" s="10"/>
      <c r="K93" s="30"/>
      <c r="L93" s="97"/>
    </row>
    <row r="94" spans="1:12" ht="14.25">
      <c r="A94" s="74">
        <v>81</v>
      </c>
      <c r="B94" s="5" t="s">
        <v>112</v>
      </c>
      <c r="C94" s="27">
        <v>30</v>
      </c>
      <c r="D94" s="27"/>
      <c r="E94" s="7" t="s">
        <v>10</v>
      </c>
      <c r="F94" s="132" t="s">
        <v>175</v>
      </c>
      <c r="G94" s="28" t="s">
        <v>276</v>
      </c>
      <c r="H94" s="98">
        <v>5788</v>
      </c>
      <c r="I94" s="98">
        <v>4853</v>
      </c>
      <c r="J94" s="10">
        <f t="shared" si="4"/>
        <v>935</v>
      </c>
      <c r="K94" s="30">
        <v>13.981</v>
      </c>
      <c r="L94" s="97">
        <f t="shared" si="5"/>
        <v>921.019</v>
      </c>
    </row>
    <row r="95" spans="1:12" ht="14.25">
      <c r="A95" s="74">
        <v>82</v>
      </c>
      <c r="B95" s="5" t="s">
        <v>204</v>
      </c>
      <c r="C95" s="27">
        <v>28</v>
      </c>
      <c r="D95" s="27"/>
      <c r="E95" s="7" t="s">
        <v>10</v>
      </c>
      <c r="F95" s="28" t="s">
        <v>46</v>
      </c>
      <c r="G95" s="28" t="s">
        <v>276</v>
      </c>
      <c r="H95" s="98">
        <v>18726</v>
      </c>
      <c r="I95" s="98">
        <v>16275</v>
      </c>
      <c r="J95" s="10">
        <f t="shared" si="4"/>
        <v>2451</v>
      </c>
      <c r="K95" s="30">
        <v>9</v>
      </c>
      <c r="L95" s="97">
        <f t="shared" si="5"/>
        <v>2442</v>
      </c>
    </row>
    <row r="96" spans="1:12" ht="14.25" customHeight="1">
      <c r="A96" s="74">
        <v>83</v>
      </c>
      <c r="B96" s="5" t="s">
        <v>204</v>
      </c>
      <c r="C96" s="27">
        <v>30</v>
      </c>
      <c r="D96" s="27"/>
      <c r="E96" s="7" t="s">
        <v>10</v>
      </c>
      <c r="F96" s="28" t="s">
        <v>11</v>
      </c>
      <c r="G96" s="28" t="s">
        <v>276</v>
      </c>
      <c r="H96" s="98">
        <v>27370</v>
      </c>
      <c r="I96" s="98">
        <v>27100</v>
      </c>
      <c r="J96" s="10">
        <f t="shared" si="4"/>
        <v>270</v>
      </c>
      <c r="K96" s="30">
        <v>34</v>
      </c>
      <c r="L96" s="97">
        <f t="shared" si="5"/>
        <v>236</v>
      </c>
    </row>
    <row r="97" spans="1:12" ht="14.25">
      <c r="A97" s="74">
        <v>84</v>
      </c>
      <c r="B97" s="5" t="s">
        <v>204</v>
      </c>
      <c r="C97" s="27">
        <v>34</v>
      </c>
      <c r="D97" s="27"/>
      <c r="E97" s="7" t="s">
        <v>10</v>
      </c>
      <c r="F97" s="28" t="s">
        <v>81</v>
      </c>
      <c r="G97" s="37" t="s">
        <v>276</v>
      </c>
      <c r="H97" s="98">
        <v>6304</v>
      </c>
      <c r="I97" s="98">
        <v>5560</v>
      </c>
      <c r="J97" s="10">
        <f t="shared" si="4"/>
        <v>744</v>
      </c>
      <c r="K97" s="30">
        <v>0</v>
      </c>
      <c r="L97" s="97">
        <f t="shared" si="5"/>
        <v>744</v>
      </c>
    </row>
    <row r="98" spans="1:12" ht="14.25" hidden="1">
      <c r="A98" s="74">
        <v>85</v>
      </c>
      <c r="B98" s="5" t="s">
        <v>204</v>
      </c>
      <c r="C98" s="27">
        <v>53</v>
      </c>
      <c r="D98" s="27"/>
      <c r="E98" s="7" t="s">
        <v>10</v>
      </c>
      <c r="F98" s="28" t="s">
        <v>52</v>
      </c>
      <c r="G98" s="28" t="s">
        <v>276</v>
      </c>
      <c r="H98" s="98">
        <v>3804</v>
      </c>
      <c r="I98" s="98">
        <v>3085</v>
      </c>
      <c r="J98" s="10">
        <f t="shared" si="4"/>
        <v>719</v>
      </c>
      <c r="K98" s="30">
        <v>21.46</v>
      </c>
      <c r="L98" s="97">
        <f t="shared" si="5"/>
        <v>697.54</v>
      </c>
    </row>
    <row r="99" spans="1:12" ht="14.25">
      <c r="A99" s="74">
        <v>85</v>
      </c>
      <c r="B99" s="5" t="s">
        <v>204</v>
      </c>
      <c r="C99" s="27">
        <v>53</v>
      </c>
      <c r="D99" s="27"/>
      <c r="E99" s="7" t="s">
        <v>10</v>
      </c>
      <c r="F99" s="28" t="s">
        <v>52</v>
      </c>
      <c r="G99" s="28" t="s">
        <v>276</v>
      </c>
      <c r="H99" s="369" t="s">
        <v>278</v>
      </c>
      <c r="I99" s="371"/>
      <c r="J99" s="10"/>
      <c r="K99" s="30"/>
      <c r="L99" s="97"/>
    </row>
    <row r="100" spans="1:12" ht="14.25">
      <c r="A100" s="74">
        <v>86</v>
      </c>
      <c r="B100" s="13" t="s">
        <v>107</v>
      </c>
      <c r="C100" s="27">
        <v>1</v>
      </c>
      <c r="D100" s="27"/>
      <c r="E100" s="7" t="s">
        <v>10</v>
      </c>
      <c r="F100" s="132" t="s">
        <v>108</v>
      </c>
      <c r="G100" s="28" t="s">
        <v>276</v>
      </c>
      <c r="H100" s="98">
        <v>10471</v>
      </c>
      <c r="I100" s="98">
        <v>9110</v>
      </c>
      <c r="J100" s="10">
        <f t="shared" si="4"/>
        <v>1361</v>
      </c>
      <c r="K100" s="30">
        <v>0</v>
      </c>
      <c r="L100" s="97">
        <f t="shared" si="5"/>
        <v>1361</v>
      </c>
    </row>
    <row r="101" spans="1:12" ht="14.25">
      <c r="A101" s="74">
        <v>87</v>
      </c>
      <c r="B101" s="13" t="s">
        <v>107</v>
      </c>
      <c r="C101" s="27">
        <v>5</v>
      </c>
      <c r="D101" s="27"/>
      <c r="E101" s="7" t="s">
        <v>10</v>
      </c>
      <c r="F101" s="132" t="s">
        <v>154</v>
      </c>
      <c r="G101" s="37" t="s">
        <v>276</v>
      </c>
      <c r="H101" s="98">
        <v>14370</v>
      </c>
      <c r="I101" s="98">
        <v>12524</v>
      </c>
      <c r="J101" s="10">
        <f t="shared" si="4"/>
        <v>1846</v>
      </c>
      <c r="K101" s="30">
        <v>0</v>
      </c>
      <c r="L101" s="97">
        <f t="shared" si="5"/>
        <v>1846</v>
      </c>
    </row>
    <row r="102" spans="1:12" ht="14.25">
      <c r="A102" s="74">
        <v>88</v>
      </c>
      <c r="B102" s="13" t="s">
        <v>168</v>
      </c>
      <c r="C102" s="27" t="s">
        <v>161</v>
      </c>
      <c r="D102" s="27"/>
      <c r="E102" s="7" t="s">
        <v>10</v>
      </c>
      <c r="F102" s="132" t="s">
        <v>162</v>
      </c>
      <c r="G102" s="28" t="s">
        <v>276</v>
      </c>
      <c r="H102" s="98">
        <v>3520</v>
      </c>
      <c r="I102" s="98">
        <v>3132</v>
      </c>
      <c r="J102" s="10">
        <f t="shared" si="4"/>
        <v>388</v>
      </c>
      <c r="K102" s="30">
        <v>15.75</v>
      </c>
      <c r="L102" s="97">
        <f t="shared" si="5"/>
        <v>372.25</v>
      </c>
    </row>
    <row r="103" spans="1:12" ht="14.25">
      <c r="A103" s="74">
        <v>89</v>
      </c>
      <c r="B103" s="13" t="s">
        <v>168</v>
      </c>
      <c r="C103" s="27">
        <v>5</v>
      </c>
      <c r="D103" s="27"/>
      <c r="E103" s="7" t="s">
        <v>10</v>
      </c>
      <c r="F103" s="132" t="s">
        <v>186</v>
      </c>
      <c r="G103" s="28" t="s">
        <v>276</v>
      </c>
      <c r="H103" s="98">
        <v>1731</v>
      </c>
      <c r="I103" s="98">
        <v>1508</v>
      </c>
      <c r="J103" s="10">
        <f t="shared" si="4"/>
        <v>223</v>
      </c>
      <c r="K103" s="30">
        <v>0</v>
      </c>
      <c r="L103" s="97">
        <f t="shared" si="5"/>
        <v>223</v>
      </c>
    </row>
    <row r="104" spans="1:12" ht="14.25">
      <c r="A104" s="74">
        <v>90</v>
      </c>
      <c r="B104" s="5" t="s">
        <v>126</v>
      </c>
      <c r="C104" s="27">
        <v>74</v>
      </c>
      <c r="D104" s="27"/>
      <c r="E104" s="7" t="s">
        <v>10</v>
      </c>
      <c r="F104" s="28" t="s">
        <v>33</v>
      </c>
      <c r="G104" s="28" t="s">
        <v>276</v>
      </c>
      <c r="H104" s="98">
        <v>3162</v>
      </c>
      <c r="I104" s="98">
        <v>2687</v>
      </c>
      <c r="J104" s="10">
        <f t="shared" si="4"/>
        <v>475</v>
      </c>
      <c r="K104" s="30">
        <v>52.76</v>
      </c>
      <c r="L104" s="97">
        <f t="shared" si="5"/>
        <v>422.24</v>
      </c>
    </row>
    <row r="105" spans="1:12" ht="14.25">
      <c r="A105" s="74">
        <v>91</v>
      </c>
      <c r="B105" s="5" t="s">
        <v>126</v>
      </c>
      <c r="C105" s="27">
        <v>72</v>
      </c>
      <c r="D105" s="27"/>
      <c r="E105" s="7" t="s">
        <v>10</v>
      </c>
      <c r="F105" s="28" t="s">
        <v>258</v>
      </c>
      <c r="G105" s="37" t="s">
        <v>276</v>
      </c>
      <c r="H105" s="98">
        <v>2859</v>
      </c>
      <c r="I105" s="98">
        <v>2424</v>
      </c>
      <c r="J105" s="10">
        <f t="shared" si="4"/>
        <v>435</v>
      </c>
      <c r="K105" s="30">
        <v>39.221</v>
      </c>
      <c r="L105" s="97">
        <f t="shared" si="5"/>
        <v>395.779</v>
      </c>
    </row>
    <row r="106" spans="1:12" ht="14.25">
      <c r="A106" s="74">
        <v>92</v>
      </c>
      <c r="B106" s="5" t="s">
        <v>126</v>
      </c>
      <c r="C106" s="27">
        <v>22</v>
      </c>
      <c r="D106" s="27"/>
      <c r="E106" s="7" t="s">
        <v>10</v>
      </c>
      <c r="F106" s="28" t="s">
        <v>49</v>
      </c>
      <c r="G106" s="28" t="s">
        <v>276</v>
      </c>
      <c r="H106" s="98">
        <v>4554</v>
      </c>
      <c r="I106" s="98">
        <v>3987</v>
      </c>
      <c r="J106" s="10">
        <f>H106-I106</f>
        <v>567</v>
      </c>
      <c r="K106" s="30">
        <v>17.43</v>
      </c>
      <c r="L106" s="97">
        <f t="shared" si="5"/>
        <v>549.57</v>
      </c>
    </row>
    <row r="107" spans="1:12" ht="14.25">
      <c r="A107" s="74">
        <v>93</v>
      </c>
      <c r="B107" s="5" t="s">
        <v>126</v>
      </c>
      <c r="C107" s="27">
        <v>26</v>
      </c>
      <c r="D107" s="27"/>
      <c r="E107" s="7" t="s">
        <v>10</v>
      </c>
      <c r="F107" s="28" t="s">
        <v>50</v>
      </c>
      <c r="G107" s="28" t="s">
        <v>276</v>
      </c>
      <c r="H107" s="98">
        <v>2852</v>
      </c>
      <c r="I107" s="98">
        <v>2516</v>
      </c>
      <c r="J107" s="10">
        <f t="shared" si="4"/>
        <v>336</v>
      </c>
      <c r="K107" s="30">
        <v>38.037</v>
      </c>
      <c r="L107" s="97">
        <f t="shared" si="5"/>
        <v>297.963</v>
      </c>
    </row>
    <row r="108" spans="1:12" ht="14.25">
      <c r="A108" s="74">
        <v>94</v>
      </c>
      <c r="B108" s="5" t="s">
        <v>126</v>
      </c>
      <c r="C108" s="27" t="s">
        <v>57</v>
      </c>
      <c r="D108" s="27"/>
      <c r="E108" s="7" t="s">
        <v>10</v>
      </c>
      <c r="F108" s="28" t="s">
        <v>58</v>
      </c>
      <c r="G108" s="28" t="s">
        <v>276</v>
      </c>
      <c r="H108" s="98">
        <v>8153</v>
      </c>
      <c r="I108" s="98">
        <v>7172</v>
      </c>
      <c r="J108" s="10">
        <f t="shared" si="4"/>
        <v>981</v>
      </c>
      <c r="K108" s="30">
        <v>0</v>
      </c>
      <c r="L108" s="97">
        <f t="shared" si="5"/>
        <v>981</v>
      </c>
    </row>
    <row r="109" spans="1:12" ht="14.25">
      <c r="A109" s="74">
        <v>95</v>
      </c>
      <c r="B109" s="5" t="s">
        <v>126</v>
      </c>
      <c r="C109" s="27">
        <v>35</v>
      </c>
      <c r="D109" s="27"/>
      <c r="E109" s="7" t="s">
        <v>10</v>
      </c>
      <c r="F109" s="28" t="s">
        <v>59</v>
      </c>
      <c r="G109" s="37" t="s">
        <v>276</v>
      </c>
      <c r="H109" s="98">
        <v>5028</v>
      </c>
      <c r="I109" s="98">
        <v>4402</v>
      </c>
      <c r="J109" s="10">
        <f t="shared" si="4"/>
        <v>626</v>
      </c>
      <c r="K109" s="30">
        <v>58.51</v>
      </c>
      <c r="L109" s="97">
        <f t="shared" si="5"/>
        <v>567.49</v>
      </c>
    </row>
    <row r="110" spans="1:12" ht="14.25">
      <c r="A110" s="74">
        <v>96</v>
      </c>
      <c r="B110" s="5" t="s">
        <v>126</v>
      </c>
      <c r="C110" s="27">
        <v>10</v>
      </c>
      <c r="D110" s="27"/>
      <c r="E110" s="7" t="s">
        <v>10</v>
      </c>
      <c r="F110" s="132" t="s">
        <v>127</v>
      </c>
      <c r="G110" s="28" t="s">
        <v>276</v>
      </c>
      <c r="H110" s="98">
        <v>6299</v>
      </c>
      <c r="I110" s="98">
        <v>5448</v>
      </c>
      <c r="J110" s="10">
        <f t="shared" si="4"/>
        <v>851</v>
      </c>
      <c r="K110" s="30">
        <v>16</v>
      </c>
      <c r="L110" s="97">
        <f t="shared" si="5"/>
        <v>835</v>
      </c>
    </row>
    <row r="111" spans="1:12" ht="14.25">
      <c r="A111" s="74">
        <v>97</v>
      </c>
      <c r="B111" s="5" t="s">
        <v>126</v>
      </c>
      <c r="C111" s="27">
        <v>11</v>
      </c>
      <c r="D111" s="27"/>
      <c r="E111" s="7" t="s">
        <v>10</v>
      </c>
      <c r="F111" s="28" t="s">
        <v>56</v>
      </c>
      <c r="G111" s="28" t="s">
        <v>276</v>
      </c>
      <c r="H111" s="98">
        <v>7699</v>
      </c>
      <c r="I111" s="98">
        <v>6734</v>
      </c>
      <c r="J111" s="10">
        <f t="shared" si="4"/>
        <v>965</v>
      </c>
      <c r="K111" s="30">
        <v>51</v>
      </c>
      <c r="L111" s="97">
        <f t="shared" si="5"/>
        <v>914</v>
      </c>
    </row>
    <row r="112" spans="1:12" ht="15" customHeight="1">
      <c r="A112" s="74">
        <v>98</v>
      </c>
      <c r="B112" s="5" t="s">
        <v>126</v>
      </c>
      <c r="C112" s="27" t="s">
        <v>151</v>
      </c>
      <c r="D112" s="27"/>
      <c r="E112" s="7" t="s">
        <v>10</v>
      </c>
      <c r="F112" s="132" t="s">
        <v>152</v>
      </c>
      <c r="G112" s="28" t="s">
        <v>276</v>
      </c>
      <c r="H112" s="98">
        <v>10484</v>
      </c>
      <c r="I112" s="98">
        <v>8887</v>
      </c>
      <c r="J112" s="10">
        <f t="shared" si="4"/>
        <v>1597</v>
      </c>
      <c r="K112" s="30">
        <v>0</v>
      </c>
      <c r="L112" s="97">
        <f t="shared" si="5"/>
        <v>1597</v>
      </c>
    </row>
    <row r="113" spans="1:12" ht="14.25">
      <c r="A113" s="74">
        <v>99</v>
      </c>
      <c r="B113" s="5" t="s">
        <v>126</v>
      </c>
      <c r="C113" s="27" t="s">
        <v>159</v>
      </c>
      <c r="D113" s="27"/>
      <c r="E113" s="7" t="s">
        <v>10</v>
      </c>
      <c r="F113" s="132" t="s">
        <v>160</v>
      </c>
      <c r="G113" s="37" t="s">
        <v>276</v>
      </c>
      <c r="H113" s="98">
        <v>11573</v>
      </c>
      <c r="I113" s="98">
        <v>9986</v>
      </c>
      <c r="J113" s="10">
        <f t="shared" si="4"/>
        <v>1587</v>
      </c>
      <c r="K113" s="30">
        <v>16.38</v>
      </c>
      <c r="L113" s="97">
        <f t="shared" si="5"/>
        <v>1570.62</v>
      </c>
    </row>
    <row r="114" spans="1:12" ht="14.25">
      <c r="A114" s="74">
        <v>100</v>
      </c>
      <c r="B114" s="5" t="s">
        <v>126</v>
      </c>
      <c r="C114" s="27">
        <v>63</v>
      </c>
      <c r="D114" s="27"/>
      <c r="E114" s="7" t="s">
        <v>10</v>
      </c>
      <c r="F114" s="28" t="s">
        <v>48</v>
      </c>
      <c r="G114" s="28" t="s">
        <v>276</v>
      </c>
      <c r="H114" s="368" t="s">
        <v>227</v>
      </c>
      <c r="I114" s="368"/>
      <c r="J114" s="10"/>
      <c r="K114" s="30">
        <v>36.33</v>
      </c>
      <c r="L114" s="97"/>
    </row>
    <row r="115" spans="1:12" ht="14.25">
      <c r="A115" s="74">
        <v>101</v>
      </c>
      <c r="B115" s="13" t="s">
        <v>117</v>
      </c>
      <c r="C115" s="27">
        <v>3</v>
      </c>
      <c r="D115" s="27"/>
      <c r="E115" s="7" t="s">
        <v>10</v>
      </c>
      <c r="F115" s="28" t="s">
        <v>89</v>
      </c>
      <c r="G115" s="28" t="s">
        <v>276</v>
      </c>
      <c r="H115" s="98">
        <v>9596</v>
      </c>
      <c r="I115" s="98">
        <v>8458</v>
      </c>
      <c r="J115" s="10">
        <f>H115-I115</f>
        <v>1138</v>
      </c>
      <c r="K115" s="30">
        <v>5.09</v>
      </c>
      <c r="L115" s="97">
        <f>J115-K115</f>
        <v>1132.91</v>
      </c>
    </row>
    <row r="116" spans="1:12" ht="14.25">
      <c r="A116" s="74">
        <v>102</v>
      </c>
      <c r="B116" s="13" t="s">
        <v>117</v>
      </c>
      <c r="C116" s="27">
        <v>15</v>
      </c>
      <c r="D116" s="27"/>
      <c r="E116" s="7" t="s">
        <v>10</v>
      </c>
      <c r="F116" s="28" t="s">
        <v>34</v>
      </c>
      <c r="G116" s="28" t="s">
        <v>276</v>
      </c>
      <c r="H116" s="98">
        <v>3000</v>
      </c>
      <c r="I116" s="98">
        <v>2589</v>
      </c>
      <c r="J116" s="10">
        <f aca="true" t="shared" si="6" ref="J116:J155">H116-I116</f>
        <v>411</v>
      </c>
      <c r="K116" s="30">
        <v>37.83</v>
      </c>
      <c r="L116" s="97">
        <f aca="true" t="shared" si="7" ref="L116:L155">J116-K116</f>
        <v>373.17</v>
      </c>
    </row>
    <row r="117" spans="1:12" ht="14.25">
      <c r="A117" s="74">
        <v>103</v>
      </c>
      <c r="B117" s="13" t="s">
        <v>117</v>
      </c>
      <c r="C117" s="27">
        <v>9</v>
      </c>
      <c r="D117" s="27"/>
      <c r="E117" s="7" t="s">
        <v>10</v>
      </c>
      <c r="F117" s="28" t="s">
        <v>51</v>
      </c>
      <c r="G117" s="37" t="s">
        <v>276</v>
      </c>
      <c r="H117" s="98">
        <v>9200</v>
      </c>
      <c r="I117" s="98">
        <v>8167</v>
      </c>
      <c r="J117" s="10">
        <f t="shared" si="6"/>
        <v>1033</v>
      </c>
      <c r="K117" s="30">
        <v>36.134</v>
      </c>
      <c r="L117" s="97">
        <f t="shared" si="7"/>
        <v>996.866</v>
      </c>
    </row>
    <row r="118" spans="1:12" ht="14.25">
      <c r="A118" s="74">
        <v>104</v>
      </c>
      <c r="B118" s="13" t="s">
        <v>117</v>
      </c>
      <c r="C118" s="27">
        <v>32</v>
      </c>
      <c r="D118" s="27"/>
      <c r="E118" s="7" t="s">
        <v>10</v>
      </c>
      <c r="F118" s="28" t="s">
        <v>68</v>
      </c>
      <c r="G118" s="28" t="s">
        <v>276</v>
      </c>
      <c r="H118" s="98">
        <v>5769</v>
      </c>
      <c r="I118" s="98">
        <v>5079</v>
      </c>
      <c r="J118" s="10">
        <f t="shared" si="6"/>
        <v>690</v>
      </c>
      <c r="K118" s="30">
        <v>23.015</v>
      </c>
      <c r="L118" s="97">
        <f t="shared" si="7"/>
        <v>666.985</v>
      </c>
    </row>
    <row r="119" spans="1:12" ht="14.25">
      <c r="A119" s="74">
        <v>105</v>
      </c>
      <c r="B119" s="13" t="s">
        <v>117</v>
      </c>
      <c r="C119" s="27">
        <v>36</v>
      </c>
      <c r="D119" s="27"/>
      <c r="E119" s="7" t="s">
        <v>10</v>
      </c>
      <c r="F119" s="28" t="s">
        <v>69</v>
      </c>
      <c r="G119" s="28" t="s">
        <v>276</v>
      </c>
      <c r="H119" s="98">
        <v>5025</v>
      </c>
      <c r="I119" s="98">
        <v>4371</v>
      </c>
      <c r="J119" s="10">
        <f t="shared" si="6"/>
        <v>654</v>
      </c>
      <c r="K119" s="30">
        <v>51.204</v>
      </c>
      <c r="L119" s="97">
        <f t="shared" si="7"/>
        <v>602.796</v>
      </c>
    </row>
    <row r="120" spans="1:12" ht="14.25">
      <c r="A120" s="74">
        <v>106</v>
      </c>
      <c r="B120" s="13" t="s">
        <v>117</v>
      </c>
      <c r="C120" s="27">
        <v>33</v>
      </c>
      <c r="D120" s="27"/>
      <c r="E120" s="7" t="s">
        <v>10</v>
      </c>
      <c r="F120" s="28" t="s">
        <v>79</v>
      </c>
      <c r="G120" s="28" t="s">
        <v>276</v>
      </c>
      <c r="H120" s="98">
        <v>6681</v>
      </c>
      <c r="I120" s="98">
        <v>5903</v>
      </c>
      <c r="J120" s="10">
        <f t="shared" si="6"/>
        <v>778</v>
      </c>
      <c r="K120" s="30">
        <v>34.53</v>
      </c>
      <c r="L120" s="97">
        <f t="shared" si="7"/>
        <v>743.47</v>
      </c>
    </row>
    <row r="121" spans="1:12" ht="14.25">
      <c r="A121" s="74">
        <v>107</v>
      </c>
      <c r="B121" s="13" t="s">
        <v>117</v>
      </c>
      <c r="C121" s="27">
        <v>31</v>
      </c>
      <c r="D121" s="27"/>
      <c r="E121" s="7" t="s">
        <v>10</v>
      </c>
      <c r="F121" s="28" t="s">
        <v>80</v>
      </c>
      <c r="G121" s="37" t="s">
        <v>276</v>
      </c>
      <c r="H121" s="98">
        <v>3555</v>
      </c>
      <c r="I121" s="98">
        <v>3239</v>
      </c>
      <c r="J121" s="10">
        <f t="shared" si="6"/>
        <v>316</v>
      </c>
      <c r="K121" s="30">
        <v>0</v>
      </c>
      <c r="L121" s="97">
        <f t="shared" si="7"/>
        <v>316</v>
      </c>
    </row>
    <row r="122" spans="1:12" ht="14.25">
      <c r="A122" s="74">
        <v>108</v>
      </c>
      <c r="B122" s="13" t="s">
        <v>117</v>
      </c>
      <c r="C122" s="27">
        <v>25</v>
      </c>
      <c r="D122" s="27"/>
      <c r="E122" s="7" t="s">
        <v>10</v>
      </c>
      <c r="F122" s="132" t="s">
        <v>118</v>
      </c>
      <c r="G122" s="28" t="s">
        <v>276</v>
      </c>
      <c r="H122" s="98">
        <v>10178</v>
      </c>
      <c r="I122" s="98">
        <v>8568</v>
      </c>
      <c r="J122" s="10">
        <f>H122-I122-J123</f>
        <v>763</v>
      </c>
      <c r="K122" s="30">
        <v>10</v>
      </c>
      <c r="L122" s="97">
        <f t="shared" si="7"/>
        <v>753</v>
      </c>
    </row>
    <row r="123" spans="1:12" ht="14.25">
      <c r="A123" s="74">
        <v>109</v>
      </c>
      <c r="B123" s="13" t="s">
        <v>117</v>
      </c>
      <c r="C123" s="27" t="s">
        <v>131</v>
      </c>
      <c r="D123" s="27"/>
      <c r="E123" s="7" t="s">
        <v>10</v>
      </c>
      <c r="F123" s="132" t="s">
        <v>132</v>
      </c>
      <c r="G123" s="28" t="s">
        <v>276</v>
      </c>
      <c r="H123" s="98">
        <v>7025</v>
      </c>
      <c r="I123" s="98">
        <v>6178</v>
      </c>
      <c r="J123" s="10">
        <f t="shared" si="6"/>
        <v>847</v>
      </c>
      <c r="K123" s="30">
        <v>0</v>
      </c>
      <c r="L123" s="97">
        <f t="shared" si="7"/>
        <v>847</v>
      </c>
    </row>
    <row r="124" spans="1:12" ht="14.25">
      <c r="A124" s="74">
        <v>110</v>
      </c>
      <c r="B124" s="13" t="s">
        <v>117</v>
      </c>
      <c r="C124" s="27">
        <v>35</v>
      </c>
      <c r="D124" s="27"/>
      <c r="E124" s="7" t="s">
        <v>10</v>
      </c>
      <c r="F124" s="132" t="s">
        <v>136</v>
      </c>
      <c r="G124" s="28" t="s">
        <v>276</v>
      </c>
      <c r="H124" s="98">
        <v>7231</v>
      </c>
      <c r="I124" s="98">
        <v>6380</v>
      </c>
      <c r="J124" s="10">
        <f t="shared" si="6"/>
        <v>851</v>
      </c>
      <c r="K124" s="30">
        <v>0</v>
      </c>
      <c r="L124" s="97">
        <f t="shared" si="7"/>
        <v>851</v>
      </c>
    </row>
    <row r="125" spans="1:12" ht="14.25">
      <c r="A125" s="74">
        <v>111</v>
      </c>
      <c r="B125" s="13" t="s">
        <v>117</v>
      </c>
      <c r="C125" s="27">
        <v>37</v>
      </c>
      <c r="D125" s="27"/>
      <c r="E125" s="7" t="s">
        <v>10</v>
      </c>
      <c r="F125" s="28" t="s">
        <v>78</v>
      </c>
      <c r="G125" s="37" t="s">
        <v>276</v>
      </c>
      <c r="H125" s="98">
        <v>7698</v>
      </c>
      <c r="I125" s="98">
        <v>6994</v>
      </c>
      <c r="J125" s="10">
        <f t="shared" si="6"/>
        <v>704</v>
      </c>
      <c r="K125" s="30">
        <v>45</v>
      </c>
      <c r="L125" s="97">
        <f t="shared" si="7"/>
        <v>659</v>
      </c>
    </row>
    <row r="126" spans="1:12" ht="14.25">
      <c r="A126" s="74">
        <v>112</v>
      </c>
      <c r="B126" s="13" t="s">
        <v>117</v>
      </c>
      <c r="C126" s="27">
        <v>5</v>
      </c>
      <c r="D126" s="27"/>
      <c r="E126" s="7" t="s">
        <v>10</v>
      </c>
      <c r="F126" s="132" t="s">
        <v>141</v>
      </c>
      <c r="G126" s="28" t="s">
        <v>276</v>
      </c>
      <c r="H126" s="98">
        <v>9180</v>
      </c>
      <c r="I126" s="98">
        <v>7902</v>
      </c>
      <c r="J126" s="10">
        <f t="shared" si="6"/>
        <v>1278</v>
      </c>
      <c r="K126" s="30">
        <v>116.186</v>
      </c>
      <c r="L126" s="97">
        <f t="shared" si="7"/>
        <v>1161.814</v>
      </c>
    </row>
    <row r="127" spans="1:12" ht="14.25" customHeight="1">
      <c r="A127" s="74">
        <v>113</v>
      </c>
      <c r="B127" s="13" t="s">
        <v>117</v>
      </c>
      <c r="C127" s="27">
        <v>10</v>
      </c>
      <c r="D127" s="27"/>
      <c r="E127" s="7" t="s">
        <v>10</v>
      </c>
      <c r="F127" s="28" t="s">
        <v>43</v>
      </c>
      <c r="G127" s="28" t="s">
        <v>276</v>
      </c>
      <c r="H127" s="98">
        <v>13738</v>
      </c>
      <c r="I127" s="98">
        <v>11841</v>
      </c>
      <c r="J127" s="10">
        <f t="shared" si="6"/>
        <v>1897</v>
      </c>
      <c r="K127" s="30">
        <v>0</v>
      </c>
      <c r="L127" s="97">
        <f t="shared" si="7"/>
        <v>1897</v>
      </c>
    </row>
    <row r="128" spans="1:12" ht="14.25">
      <c r="A128" s="74">
        <v>114</v>
      </c>
      <c r="B128" s="13" t="s">
        <v>117</v>
      </c>
      <c r="C128" s="27" t="s">
        <v>183</v>
      </c>
      <c r="D128" s="27"/>
      <c r="E128" s="7" t="s">
        <v>10</v>
      </c>
      <c r="F128" s="132" t="s">
        <v>184</v>
      </c>
      <c r="G128" s="28" t="s">
        <v>276</v>
      </c>
      <c r="H128" s="98">
        <v>8031</v>
      </c>
      <c r="I128" s="98">
        <v>7128</v>
      </c>
      <c r="J128" s="10">
        <f t="shared" si="6"/>
        <v>903</v>
      </c>
      <c r="K128" s="30">
        <v>0</v>
      </c>
      <c r="L128" s="97">
        <f t="shared" si="7"/>
        <v>903</v>
      </c>
    </row>
    <row r="129" spans="1:12" ht="14.25">
      <c r="A129" s="74">
        <v>115</v>
      </c>
      <c r="B129" s="31" t="s">
        <v>114</v>
      </c>
      <c r="C129" s="27">
        <v>5</v>
      </c>
      <c r="D129" s="27"/>
      <c r="E129" s="7" t="s">
        <v>10</v>
      </c>
      <c r="F129" s="132" t="s">
        <v>232</v>
      </c>
      <c r="G129" s="37" t="s">
        <v>276</v>
      </c>
      <c r="H129" s="98">
        <v>8539</v>
      </c>
      <c r="I129" s="98">
        <v>7798</v>
      </c>
      <c r="J129" s="10">
        <f t="shared" si="6"/>
        <v>741</v>
      </c>
      <c r="K129" s="30">
        <v>10</v>
      </c>
      <c r="L129" s="97">
        <f t="shared" si="7"/>
        <v>731</v>
      </c>
    </row>
    <row r="130" spans="1:12" ht="14.25">
      <c r="A130" s="74">
        <v>116</v>
      </c>
      <c r="B130" s="31" t="s">
        <v>114</v>
      </c>
      <c r="C130" s="27">
        <v>51</v>
      </c>
      <c r="D130" s="27"/>
      <c r="E130" s="7" t="s">
        <v>10</v>
      </c>
      <c r="F130" s="28" t="s">
        <v>88</v>
      </c>
      <c r="G130" s="28" t="s">
        <v>276</v>
      </c>
      <c r="H130" s="98">
        <v>4686</v>
      </c>
      <c r="I130" s="98">
        <v>4128</v>
      </c>
      <c r="J130" s="10">
        <f t="shared" si="6"/>
        <v>558</v>
      </c>
      <c r="K130" s="30">
        <v>33</v>
      </c>
      <c r="L130" s="97">
        <f t="shared" si="7"/>
        <v>525</v>
      </c>
    </row>
    <row r="131" spans="1:12" ht="14.25">
      <c r="A131" s="74">
        <v>117</v>
      </c>
      <c r="B131" s="31" t="s">
        <v>114</v>
      </c>
      <c r="C131" s="27">
        <v>18</v>
      </c>
      <c r="D131" s="27"/>
      <c r="E131" s="7" t="s">
        <v>10</v>
      </c>
      <c r="F131" s="132" t="s">
        <v>115</v>
      </c>
      <c r="G131" s="28" t="s">
        <v>276</v>
      </c>
      <c r="H131" s="98">
        <v>11827</v>
      </c>
      <c r="I131" s="98">
        <v>10235</v>
      </c>
      <c r="J131" s="10">
        <f t="shared" si="6"/>
        <v>1592</v>
      </c>
      <c r="K131" s="30">
        <v>0</v>
      </c>
      <c r="L131" s="97">
        <f t="shared" si="7"/>
        <v>1592</v>
      </c>
    </row>
    <row r="132" spans="1:12" ht="15.75" customHeight="1">
      <c r="A132" s="74">
        <v>118</v>
      </c>
      <c r="B132" s="31" t="s">
        <v>114</v>
      </c>
      <c r="C132" s="27">
        <v>16</v>
      </c>
      <c r="D132" s="27"/>
      <c r="E132" s="7" t="s">
        <v>10</v>
      </c>
      <c r="F132" s="132" t="s">
        <v>116</v>
      </c>
      <c r="G132" s="28" t="s">
        <v>276</v>
      </c>
      <c r="H132" s="98">
        <v>7336</v>
      </c>
      <c r="I132" s="98">
        <v>6586</v>
      </c>
      <c r="J132" s="10">
        <f t="shared" si="6"/>
        <v>750</v>
      </c>
      <c r="K132" s="30">
        <v>26.163</v>
      </c>
      <c r="L132" s="97">
        <f t="shared" si="7"/>
        <v>723.837</v>
      </c>
    </row>
    <row r="133" spans="1:12" ht="14.25">
      <c r="A133" s="74">
        <v>119</v>
      </c>
      <c r="B133" s="31" t="s">
        <v>114</v>
      </c>
      <c r="C133" s="27">
        <v>13</v>
      </c>
      <c r="D133" s="27"/>
      <c r="E133" s="7" t="s">
        <v>10</v>
      </c>
      <c r="F133" s="132" t="s">
        <v>139</v>
      </c>
      <c r="G133" s="37" t="s">
        <v>276</v>
      </c>
      <c r="H133" s="98">
        <v>10427</v>
      </c>
      <c r="I133" s="98">
        <v>9251</v>
      </c>
      <c r="J133" s="10">
        <f t="shared" si="6"/>
        <v>1176</v>
      </c>
      <c r="K133" s="30">
        <v>27</v>
      </c>
      <c r="L133" s="97">
        <f t="shared" si="7"/>
        <v>1149</v>
      </c>
    </row>
    <row r="134" spans="1:12" ht="14.25">
      <c r="A134" s="74">
        <v>120</v>
      </c>
      <c r="B134" s="31" t="s">
        <v>114</v>
      </c>
      <c r="C134" s="27">
        <v>11</v>
      </c>
      <c r="D134" s="27"/>
      <c r="E134" s="7" t="s">
        <v>10</v>
      </c>
      <c r="F134" s="132" t="s">
        <v>259</v>
      </c>
      <c r="G134" s="28" t="s">
        <v>276</v>
      </c>
      <c r="H134" s="98">
        <v>3672</v>
      </c>
      <c r="I134" s="98">
        <v>3145</v>
      </c>
      <c r="J134" s="10">
        <f t="shared" si="6"/>
        <v>527</v>
      </c>
      <c r="K134" s="30">
        <v>10</v>
      </c>
      <c r="L134" s="97">
        <f t="shared" si="7"/>
        <v>517</v>
      </c>
    </row>
    <row r="135" spans="1:12" ht="14.25">
      <c r="A135" s="74">
        <v>121</v>
      </c>
      <c r="B135" s="31" t="s">
        <v>114</v>
      </c>
      <c r="C135" s="27" t="s">
        <v>145</v>
      </c>
      <c r="D135" s="27"/>
      <c r="E135" s="7" t="s">
        <v>10</v>
      </c>
      <c r="F135" s="132" t="s">
        <v>146</v>
      </c>
      <c r="G135" s="28" t="s">
        <v>276</v>
      </c>
      <c r="H135" s="98">
        <v>4421</v>
      </c>
      <c r="I135" s="98">
        <v>3865</v>
      </c>
      <c r="J135" s="10">
        <f t="shared" si="6"/>
        <v>556</v>
      </c>
      <c r="K135" s="30">
        <v>0</v>
      </c>
      <c r="L135" s="97">
        <f t="shared" si="7"/>
        <v>556</v>
      </c>
    </row>
    <row r="136" spans="1:12" ht="14.25">
      <c r="A136" s="74">
        <v>122</v>
      </c>
      <c r="B136" s="31" t="s">
        <v>114</v>
      </c>
      <c r="C136" s="27">
        <v>34</v>
      </c>
      <c r="D136" s="27"/>
      <c r="E136" s="7" t="s">
        <v>10</v>
      </c>
      <c r="F136" s="132" t="s">
        <v>150</v>
      </c>
      <c r="G136" s="28" t="s">
        <v>276</v>
      </c>
      <c r="H136" s="98">
        <v>4632</v>
      </c>
      <c r="I136" s="98">
        <v>4236</v>
      </c>
      <c r="J136" s="10">
        <f>H136-I136</f>
        <v>396</v>
      </c>
      <c r="K136" s="30">
        <v>3</v>
      </c>
      <c r="L136" s="97">
        <f t="shared" si="7"/>
        <v>393</v>
      </c>
    </row>
    <row r="137" spans="1:12" ht="14.25">
      <c r="A137" s="74">
        <v>123</v>
      </c>
      <c r="B137" s="31" t="s">
        <v>114</v>
      </c>
      <c r="C137" s="27" t="s">
        <v>157</v>
      </c>
      <c r="D137" s="27"/>
      <c r="E137" s="7" t="s">
        <v>10</v>
      </c>
      <c r="F137" s="132" t="s">
        <v>158</v>
      </c>
      <c r="G137" s="37" t="s">
        <v>276</v>
      </c>
      <c r="H137" s="98">
        <v>5678</v>
      </c>
      <c r="I137" s="98">
        <v>4978</v>
      </c>
      <c r="J137" s="10">
        <f t="shared" si="6"/>
        <v>700</v>
      </c>
      <c r="K137" s="30">
        <v>0</v>
      </c>
      <c r="L137" s="97">
        <f t="shared" si="7"/>
        <v>700</v>
      </c>
    </row>
    <row r="138" spans="1:12" ht="14.25">
      <c r="A138" s="74">
        <v>124</v>
      </c>
      <c r="B138" s="31" t="s">
        <v>114</v>
      </c>
      <c r="C138" s="27" t="s">
        <v>176</v>
      </c>
      <c r="D138" s="27"/>
      <c r="E138" s="7" t="s">
        <v>10</v>
      </c>
      <c r="F138" s="132" t="s">
        <v>177</v>
      </c>
      <c r="G138" s="28" t="s">
        <v>276</v>
      </c>
      <c r="H138" s="7">
        <v>5757</v>
      </c>
      <c r="I138" s="7">
        <v>4941</v>
      </c>
      <c r="J138" s="10">
        <f t="shared" si="6"/>
        <v>816</v>
      </c>
      <c r="K138" s="30">
        <v>0</v>
      </c>
      <c r="L138" s="97">
        <f t="shared" si="7"/>
        <v>816</v>
      </c>
    </row>
    <row r="139" spans="1:12" ht="14.25" hidden="1">
      <c r="A139" s="74">
        <v>125</v>
      </c>
      <c r="B139" s="31" t="s">
        <v>114</v>
      </c>
      <c r="C139" s="27">
        <v>32</v>
      </c>
      <c r="D139" s="27"/>
      <c r="E139" s="7" t="s">
        <v>10</v>
      </c>
      <c r="F139" s="132" t="s">
        <v>260</v>
      </c>
      <c r="G139" s="28" t="s">
        <v>276</v>
      </c>
      <c r="H139" s="7">
        <v>4089</v>
      </c>
      <c r="I139" s="7">
        <v>3351</v>
      </c>
      <c r="J139" s="10">
        <f t="shared" si="6"/>
        <v>738</v>
      </c>
      <c r="K139" s="30">
        <v>11</v>
      </c>
      <c r="L139" s="97">
        <f t="shared" si="7"/>
        <v>727</v>
      </c>
    </row>
    <row r="140" spans="1:12" ht="14.25">
      <c r="A140" s="74">
        <v>125</v>
      </c>
      <c r="B140" s="31" t="s">
        <v>114</v>
      </c>
      <c r="C140" s="27">
        <v>32</v>
      </c>
      <c r="D140" s="27"/>
      <c r="E140" s="7" t="s">
        <v>10</v>
      </c>
      <c r="F140" s="132" t="s">
        <v>260</v>
      </c>
      <c r="G140" s="28" t="s">
        <v>276</v>
      </c>
      <c r="H140" s="369" t="s">
        <v>278</v>
      </c>
      <c r="I140" s="371"/>
      <c r="J140" s="10"/>
      <c r="K140" s="30"/>
      <c r="L140" s="97"/>
    </row>
    <row r="141" spans="1:12" ht="14.25">
      <c r="A141" s="74">
        <v>126</v>
      </c>
      <c r="B141" s="31" t="s">
        <v>114</v>
      </c>
      <c r="C141" s="27">
        <v>35</v>
      </c>
      <c r="D141" s="27"/>
      <c r="E141" s="7" t="s">
        <v>10</v>
      </c>
      <c r="F141" s="132" t="s">
        <v>198</v>
      </c>
      <c r="G141" s="37" t="s">
        <v>276</v>
      </c>
      <c r="H141" s="98">
        <v>6217</v>
      </c>
      <c r="I141" s="98">
        <v>5452</v>
      </c>
      <c r="J141" s="10">
        <f t="shared" si="6"/>
        <v>765</v>
      </c>
      <c r="K141" s="30">
        <v>43</v>
      </c>
      <c r="L141" s="97">
        <f t="shared" si="7"/>
        <v>722</v>
      </c>
    </row>
    <row r="142" spans="1:12" ht="14.25">
      <c r="A142" s="74">
        <v>127</v>
      </c>
      <c r="B142" s="31" t="s">
        <v>114</v>
      </c>
      <c r="C142" s="6">
        <v>36</v>
      </c>
      <c r="D142" s="6"/>
      <c r="E142" s="7" t="s">
        <v>10</v>
      </c>
      <c r="F142" s="158" t="s">
        <v>212</v>
      </c>
      <c r="G142" s="28" t="s">
        <v>276</v>
      </c>
      <c r="H142" s="98">
        <v>3487</v>
      </c>
      <c r="I142" s="98">
        <v>3075</v>
      </c>
      <c r="J142" s="10">
        <f t="shared" si="6"/>
        <v>412</v>
      </c>
      <c r="K142" s="30">
        <v>20.58</v>
      </c>
      <c r="L142" s="97">
        <f t="shared" si="7"/>
        <v>391.42</v>
      </c>
    </row>
    <row r="143" spans="1:12" ht="14.25">
      <c r="A143" s="74">
        <v>128</v>
      </c>
      <c r="B143" s="31" t="s">
        <v>114</v>
      </c>
      <c r="C143" s="27">
        <v>38</v>
      </c>
      <c r="D143" s="27"/>
      <c r="E143" s="7" t="s">
        <v>10</v>
      </c>
      <c r="F143" s="28" t="s">
        <v>12</v>
      </c>
      <c r="G143" s="28" t="s">
        <v>276</v>
      </c>
      <c r="H143" s="98">
        <v>46490</v>
      </c>
      <c r="I143" s="98">
        <v>46018</v>
      </c>
      <c r="J143" s="10">
        <f t="shared" si="6"/>
        <v>472</v>
      </c>
      <c r="K143" s="30">
        <v>4</v>
      </c>
      <c r="L143" s="97">
        <f t="shared" si="7"/>
        <v>468</v>
      </c>
    </row>
    <row r="144" spans="1:12" ht="14.25">
      <c r="A144" s="74">
        <v>129</v>
      </c>
      <c r="B144" s="31" t="s">
        <v>114</v>
      </c>
      <c r="C144" s="27" t="s">
        <v>94</v>
      </c>
      <c r="D144" s="27"/>
      <c r="E144" s="7" t="s">
        <v>10</v>
      </c>
      <c r="F144" s="132" t="s">
        <v>95</v>
      </c>
      <c r="G144" s="28" t="s">
        <v>276</v>
      </c>
      <c r="H144" s="98">
        <v>7333</v>
      </c>
      <c r="I144" s="98">
        <v>6472</v>
      </c>
      <c r="J144" s="10">
        <f>H144-I144</f>
        <v>861</v>
      </c>
      <c r="K144" s="30">
        <v>0</v>
      </c>
      <c r="L144" s="97">
        <f t="shared" si="7"/>
        <v>861</v>
      </c>
    </row>
    <row r="145" spans="1:12" ht="14.25">
      <c r="A145" s="74">
        <v>130</v>
      </c>
      <c r="B145" s="5" t="s">
        <v>13</v>
      </c>
      <c r="C145" s="27">
        <v>14</v>
      </c>
      <c r="D145" s="27"/>
      <c r="E145" s="7" t="s">
        <v>10</v>
      </c>
      <c r="F145" s="28" t="s">
        <v>14</v>
      </c>
      <c r="G145" s="37" t="s">
        <v>276</v>
      </c>
      <c r="H145" s="98">
        <v>4363</v>
      </c>
      <c r="I145" s="98">
        <v>3543</v>
      </c>
      <c r="J145" s="10">
        <f t="shared" si="6"/>
        <v>820</v>
      </c>
      <c r="K145" s="30">
        <v>24.21</v>
      </c>
      <c r="L145" s="97">
        <f t="shared" si="7"/>
        <v>795.79</v>
      </c>
    </row>
    <row r="146" spans="1:12" ht="14.25">
      <c r="A146" s="74">
        <v>131</v>
      </c>
      <c r="B146" s="5" t="s">
        <v>13</v>
      </c>
      <c r="C146" s="27">
        <v>23</v>
      </c>
      <c r="D146" s="27"/>
      <c r="E146" s="7" t="s">
        <v>10</v>
      </c>
      <c r="F146" s="28" t="s">
        <v>65</v>
      </c>
      <c r="G146" s="28" t="s">
        <v>276</v>
      </c>
      <c r="H146" s="98">
        <v>3616</v>
      </c>
      <c r="I146" s="98">
        <v>3198</v>
      </c>
      <c r="J146" s="10">
        <f t="shared" si="6"/>
        <v>418</v>
      </c>
      <c r="K146" s="30">
        <v>1</v>
      </c>
      <c r="L146" s="97">
        <f t="shared" si="7"/>
        <v>417</v>
      </c>
    </row>
    <row r="147" spans="1:12" ht="14.25">
      <c r="A147" s="74">
        <v>132</v>
      </c>
      <c r="B147" s="5" t="s">
        <v>233</v>
      </c>
      <c r="C147" s="27">
        <v>31</v>
      </c>
      <c r="D147" s="27"/>
      <c r="E147" s="7" t="s">
        <v>10</v>
      </c>
      <c r="F147" s="28" t="s">
        <v>234</v>
      </c>
      <c r="G147" s="28" t="s">
        <v>276</v>
      </c>
      <c r="H147" s="98">
        <v>6069</v>
      </c>
      <c r="I147" s="98">
        <v>5421</v>
      </c>
      <c r="J147" s="10">
        <f t="shared" si="6"/>
        <v>648</v>
      </c>
      <c r="K147" s="30">
        <v>63.84</v>
      </c>
      <c r="L147" s="97">
        <f t="shared" si="7"/>
        <v>584.16</v>
      </c>
    </row>
    <row r="148" spans="1:12" ht="14.25">
      <c r="A148" s="74">
        <v>133</v>
      </c>
      <c r="B148" s="13" t="s">
        <v>110</v>
      </c>
      <c r="C148" s="27">
        <v>2</v>
      </c>
      <c r="D148" s="27"/>
      <c r="E148" s="7" t="s">
        <v>10</v>
      </c>
      <c r="F148" s="132" t="s">
        <v>111</v>
      </c>
      <c r="G148" s="28" t="s">
        <v>276</v>
      </c>
      <c r="H148" s="98">
        <v>2209</v>
      </c>
      <c r="I148" s="98">
        <v>1958</v>
      </c>
      <c r="J148" s="10">
        <f t="shared" si="6"/>
        <v>251</v>
      </c>
      <c r="K148" s="30">
        <v>38.53</v>
      </c>
      <c r="L148" s="97">
        <f t="shared" si="7"/>
        <v>212.47</v>
      </c>
    </row>
    <row r="149" spans="1:12" ht="14.25" hidden="1">
      <c r="A149" s="74">
        <v>134</v>
      </c>
      <c r="B149" s="13" t="s">
        <v>110</v>
      </c>
      <c r="C149" s="27">
        <v>7</v>
      </c>
      <c r="D149" s="27"/>
      <c r="E149" s="7" t="s">
        <v>10</v>
      </c>
      <c r="F149" s="132" t="s">
        <v>178</v>
      </c>
      <c r="G149" s="37" t="s">
        <v>276</v>
      </c>
      <c r="H149" s="98">
        <v>2896</v>
      </c>
      <c r="I149" s="98">
        <v>2524</v>
      </c>
      <c r="J149" s="10">
        <f t="shared" si="6"/>
        <v>372</v>
      </c>
      <c r="K149" s="30">
        <v>21</v>
      </c>
      <c r="L149" s="97">
        <f t="shared" si="7"/>
        <v>351</v>
      </c>
    </row>
    <row r="150" spans="1:12" ht="14.25">
      <c r="A150" s="74">
        <v>134</v>
      </c>
      <c r="B150" s="13" t="s">
        <v>110</v>
      </c>
      <c r="C150" s="27">
        <v>7</v>
      </c>
      <c r="D150" s="27"/>
      <c r="E150" s="7" t="s">
        <v>10</v>
      </c>
      <c r="F150" s="132" t="s">
        <v>178</v>
      </c>
      <c r="G150" s="28" t="s">
        <v>276</v>
      </c>
      <c r="H150" s="369" t="s">
        <v>278</v>
      </c>
      <c r="I150" s="371"/>
      <c r="J150" s="10"/>
      <c r="K150" s="30"/>
      <c r="L150" s="97"/>
    </row>
    <row r="151" spans="1:12" ht="14.25">
      <c r="A151" s="74">
        <v>135</v>
      </c>
      <c r="B151" s="5" t="s">
        <v>123</v>
      </c>
      <c r="C151" s="27">
        <v>41</v>
      </c>
      <c r="D151" s="27"/>
      <c r="E151" s="7" t="s">
        <v>10</v>
      </c>
      <c r="F151" s="28" t="s">
        <v>23</v>
      </c>
      <c r="G151" s="28" t="s">
        <v>276</v>
      </c>
      <c r="H151" s="98">
        <v>4338</v>
      </c>
      <c r="I151" s="98">
        <v>3690</v>
      </c>
      <c r="J151" s="10">
        <f t="shared" si="6"/>
        <v>648</v>
      </c>
      <c r="K151" s="30">
        <v>0</v>
      </c>
      <c r="L151" s="97">
        <f t="shared" si="7"/>
        <v>648</v>
      </c>
    </row>
    <row r="152" spans="1:12" ht="14.25">
      <c r="A152" s="74">
        <v>136</v>
      </c>
      <c r="B152" s="5" t="s">
        <v>123</v>
      </c>
      <c r="C152" s="27">
        <v>12</v>
      </c>
      <c r="D152" s="27"/>
      <c r="E152" s="7" t="s">
        <v>10</v>
      </c>
      <c r="F152" s="132" t="s">
        <v>124</v>
      </c>
      <c r="G152" s="28" t="s">
        <v>276</v>
      </c>
      <c r="H152" s="98">
        <v>17404</v>
      </c>
      <c r="I152" s="98">
        <v>15530</v>
      </c>
      <c r="J152" s="10">
        <f t="shared" si="6"/>
        <v>1874</v>
      </c>
      <c r="K152" s="30">
        <v>0</v>
      </c>
      <c r="L152" s="97">
        <f t="shared" si="7"/>
        <v>1874</v>
      </c>
    </row>
    <row r="153" spans="1:12" ht="14.25">
      <c r="A153" s="74">
        <v>137</v>
      </c>
      <c r="B153" s="5" t="s">
        <v>169</v>
      </c>
      <c r="C153" s="27">
        <v>31</v>
      </c>
      <c r="D153" s="27"/>
      <c r="E153" s="7" t="s">
        <v>10</v>
      </c>
      <c r="F153" s="28" t="s">
        <v>55</v>
      </c>
      <c r="G153" s="37" t="s">
        <v>276</v>
      </c>
      <c r="H153" s="98">
        <v>9660</v>
      </c>
      <c r="I153" s="98">
        <v>8456</v>
      </c>
      <c r="J153" s="10">
        <f t="shared" si="6"/>
        <v>1204</v>
      </c>
      <c r="K153" s="30">
        <v>0</v>
      </c>
      <c r="L153" s="97">
        <f t="shared" si="7"/>
        <v>1204</v>
      </c>
    </row>
    <row r="154" spans="1:12" ht="14.25">
      <c r="A154" s="74">
        <v>138</v>
      </c>
      <c r="B154" s="5" t="s">
        <v>169</v>
      </c>
      <c r="C154" s="27">
        <v>20</v>
      </c>
      <c r="D154" s="27"/>
      <c r="E154" s="7" t="s">
        <v>10</v>
      </c>
      <c r="F154" s="28" t="s">
        <v>61</v>
      </c>
      <c r="G154" s="28" t="s">
        <v>276</v>
      </c>
      <c r="H154" s="98">
        <v>4337</v>
      </c>
      <c r="I154" s="98">
        <v>3883</v>
      </c>
      <c r="J154" s="10">
        <f t="shared" si="6"/>
        <v>454</v>
      </c>
      <c r="K154" s="30">
        <v>6</v>
      </c>
      <c r="L154" s="97">
        <f t="shared" si="7"/>
        <v>448</v>
      </c>
    </row>
    <row r="155" spans="1:12" ht="14.25">
      <c r="A155" s="74">
        <v>139</v>
      </c>
      <c r="B155" s="5" t="s">
        <v>169</v>
      </c>
      <c r="C155" s="27">
        <v>24</v>
      </c>
      <c r="D155" s="27"/>
      <c r="E155" s="7" t="s">
        <v>10</v>
      </c>
      <c r="F155" s="28" t="s">
        <v>73</v>
      </c>
      <c r="G155" s="28" t="s">
        <v>276</v>
      </c>
      <c r="H155" s="98">
        <v>3291</v>
      </c>
      <c r="I155" s="98">
        <v>2881</v>
      </c>
      <c r="J155" s="10">
        <f t="shared" si="6"/>
        <v>410</v>
      </c>
      <c r="K155" s="30">
        <v>10</v>
      </c>
      <c r="L155" s="97">
        <f t="shared" si="7"/>
        <v>400</v>
      </c>
    </row>
    <row r="156" spans="1:12" ht="14.25">
      <c r="A156" s="74">
        <v>140</v>
      </c>
      <c r="B156" s="5" t="s">
        <v>169</v>
      </c>
      <c r="C156" s="27">
        <v>29</v>
      </c>
      <c r="D156" s="27"/>
      <c r="E156" s="7" t="s">
        <v>10</v>
      </c>
      <c r="F156" s="28" t="s">
        <v>22</v>
      </c>
      <c r="G156" s="28" t="s">
        <v>276</v>
      </c>
      <c r="H156" s="369" t="s">
        <v>228</v>
      </c>
      <c r="I156" s="371"/>
      <c r="J156" s="10" t="s">
        <v>261</v>
      </c>
      <c r="K156" s="30"/>
      <c r="L156" s="97"/>
    </row>
    <row r="157" spans="1:12" ht="14.25">
      <c r="A157" s="74">
        <v>141</v>
      </c>
      <c r="B157" s="5" t="s">
        <v>169</v>
      </c>
      <c r="C157" s="27">
        <v>21</v>
      </c>
      <c r="D157" s="27"/>
      <c r="E157" s="7" t="s">
        <v>10</v>
      </c>
      <c r="F157" s="28" t="s">
        <v>218</v>
      </c>
      <c r="G157" s="37" t="s">
        <v>276</v>
      </c>
      <c r="H157" s="98">
        <v>1970</v>
      </c>
      <c r="I157" s="98">
        <v>1792</v>
      </c>
      <c r="J157" s="10">
        <f>H157-I157</f>
        <v>178</v>
      </c>
      <c r="K157" s="30">
        <v>15.98</v>
      </c>
      <c r="L157" s="97">
        <f>J157-K157</f>
        <v>162.02</v>
      </c>
    </row>
    <row r="158" spans="1:12" ht="14.25">
      <c r="A158" s="74">
        <v>142</v>
      </c>
      <c r="B158" s="5" t="s">
        <v>169</v>
      </c>
      <c r="C158" s="27">
        <v>15</v>
      </c>
      <c r="D158" s="27"/>
      <c r="E158" s="7" t="s">
        <v>10</v>
      </c>
      <c r="F158" s="132" t="s">
        <v>163</v>
      </c>
      <c r="G158" s="28" t="s">
        <v>276</v>
      </c>
      <c r="H158" s="98">
        <v>9265</v>
      </c>
      <c r="I158" s="98">
        <v>8179</v>
      </c>
      <c r="J158" s="10">
        <f aca="true" t="shared" si="8" ref="J158:J163">H158-I158</f>
        <v>1086</v>
      </c>
      <c r="K158" s="30">
        <v>0</v>
      </c>
      <c r="L158" s="97">
        <f aca="true" t="shared" si="9" ref="L158:L165">J158-K158</f>
        <v>1086</v>
      </c>
    </row>
    <row r="159" spans="1:12" ht="14.25">
      <c r="A159" s="74">
        <v>143</v>
      </c>
      <c r="B159" s="5" t="s">
        <v>53</v>
      </c>
      <c r="C159" s="27">
        <v>7</v>
      </c>
      <c r="D159" s="27"/>
      <c r="E159" s="7" t="s">
        <v>10</v>
      </c>
      <c r="F159" s="28" t="s">
        <v>54</v>
      </c>
      <c r="G159" s="28" t="s">
        <v>276</v>
      </c>
      <c r="H159" s="98">
        <v>21122</v>
      </c>
      <c r="I159" s="98">
        <v>18612</v>
      </c>
      <c r="J159" s="10">
        <f t="shared" si="8"/>
        <v>2510</v>
      </c>
      <c r="K159" s="30">
        <v>8</v>
      </c>
      <c r="L159" s="97">
        <f t="shared" si="9"/>
        <v>2502</v>
      </c>
    </row>
    <row r="160" spans="1:12" ht="14.25">
      <c r="A160" s="74">
        <v>144</v>
      </c>
      <c r="B160" s="5" t="s">
        <v>205</v>
      </c>
      <c r="C160" s="27">
        <v>2</v>
      </c>
      <c r="D160" s="27"/>
      <c r="E160" s="7" t="s">
        <v>10</v>
      </c>
      <c r="F160" s="28" t="s">
        <v>45</v>
      </c>
      <c r="G160" s="28" t="s">
        <v>276</v>
      </c>
      <c r="H160" s="98">
        <v>9137</v>
      </c>
      <c r="I160" s="98">
        <v>8122</v>
      </c>
      <c r="J160" s="10">
        <f t="shared" si="8"/>
        <v>1015</v>
      </c>
      <c r="K160" s="30">
        <v>15</v>
      </c>
      <c r="L160" s="97">
        <f t="shared" si="9"/>
        <v>1000</v>
      </c>
    </row>
    <row r="161" spans="1:12" ht="14.25">
      <c r="A161" s="74">
        <v>145</v>
      </c>
      <c r="B161" s="5" t="s">
        <v>205</v>
      </c>
      <c r="C161" s="27">
        <v>8</v>
      </c>
      <c r="D161" s="27"/>
      <c r="E161" s="7" t="s">
        <v>10</v>
      </c>
      <c r="F161" s="28" t="s">
        <v>64</v>
      </c>
      <c r="G161" s="37" t="s">
        <v>276</v>
      </c>
      <c r="H161" s="98">
        <v>2871</v>
      </c>
      <c r="I161" s="98">
        <v>2520</v>
      </c>
      <c r="J161" s="10">
        <f t="shared" si="8"/>
        <v>351</v>
      </c>
      <c r="K161" s="30">
        <v>15.8</v>
      </c>
      <c r="L161" s="97">
        <f t="shared" si="9"/>
        <v>335.2</v>
      </c>
    </row>
    <row r="162" spans="1:12" ht="14.25">
      <c r="A162" s="74">
        <v>146</v>
      </c>
      <c r="B162" s="5" t="s">
        <v>205</v>
      </c>
      <c r="C162" s="27">
        <v>5</v>
      </c>
      <c r="D162" s="27"/>
      <c r="E162" s="7" t="s">
        <v>10</v>
      </c>
      <c r="F162" s="132" t="s">
        <v>106</v>
      </c>
      <c r="G162" s="28" t="s">
        <v>276</v>
      </c>
      <c r="H162" s="98">
        <v>4664</v>
      </c>
      <c r="I162" s="98">
        <v>4048</v>
      </c>
      <c r="J162" s="10">
        <f t="shared" si="8"/>
        <v>616</v>
      </c>
      <c r="K162" s="30">
        <v>54.811</v>
      </c>
      <c r="L162" s="97">
        <f t="shared" si="9"/>
        <v>561.189</v>
      </c>
    </row>
    <row r="163" spans="1:12" ht="14.25">
      <c r="A163" s="74">
        <v>147</v>
      </c>
      <c r="B163" s="5" t="s">
        <v>205</v>
      </c>
      <c r="C163" s="27">
        <v>12</v>
      </c>
      <c r="D163" s="27"/>
      <c r="E163" s="7" t="s">
        <v>10</v>
      </c>
      <c r="F163" s="132" t="s">
        <v>235</v>
      </c>
      <c r="G163" s="28" t="s">
        <v>276</v>
      </c>
      <c r="H163" s="98">
        <v>2832</v>
      </c>
      <c r="I163" s="98">
        <v>2419</v>
      </c>
      <c r="J163" s="10">
        <f t="shared" si="8"/>
        <v>413</v>
      </c>
      <c r="K163" s="30">
        <v>35.599</v>
      </c>
      <c r="L163" s="97">
        <f t="shared" si="9"/>
        <v>377.401</v>
      </c>
    </row>
    <row r="164" spans="1:12" ht="14.25">
      <c r="A164" s="74">
        <v>148</v>
      </c>
      <c r="B164" s="5" t="s">
        <v>206</v>
      </c>
      <c r="C164" s="27">
        <v>49</v>
      </c>
      <c r="D164" s="27"/>
      <c r="E164" s="7" t="s">
        <v>10</v>
      </c>
      <c r="F164" s="28" t="s">
        <v>25</v>
      </c>
      <c r="G164" s="28" t="s">
        <v>276</v>
      </c>
      <c r="H164" s="98">
        <v>3421</v>
      </c>
      <c r="I164" s="98">
        <v>3011</v>
      </c>
      <c r="J164" s="10">
        <f>H164-I164</f>
        <v>410</v>
      </c>
      <c r="K164" s="30">
        <v>14.66</v>
      </c>
      <c r="L164" s="97">
        <f t="shared" si="9"/>
        <v>395.34</v>
      </c>
    </row>
    <row r="165" spans="1:12" ht="14.25" hidden="1">
      <c r="A165" s="74">
        <v>149</v>
      </c>
      <c r="B165" s="5" t="s">
        <v>206</v>
      </c>
      <c r="C165" s="27">
        <v>47</v>
      </c>
      <c r="D165" s="27"/>
      <c r="E165" s="7" t="s">
        <v>10</v>
      </c>
      <c r="F165" s="28" t="s">
        <v>26</v>
      </c>
      <c r="G165" s="37" t="s">
        <v>276</v>
      </c>
      <c r="H165" s="98">
        <v>6742</v>
      </c>
      <c r="I165" s="98">
        <v>5806</v>
      </c>
      <c r="J165" s="10">
        <f>H165-I165</f>
        <v>936</v>
      </c>
      <c r="K165" s="30">
        <v>40</v>
      </c>
      <c r="L165" s="97">
        <f t="shared" si="9"/>
        <v>896</v>
      </c>
    </row>
    <row r="166" spans="1:12" ht="14.25">
      <c r="A166" s="74">
        <v>149</v>
      </c>
      <c r="B166" s="5" t="s">
        <v>206</v>
      </c>
      <c r="C166" s="27">
        <v>47</v>
      </c>
      <c r="D166" s="27"/>
      <c r="E166" s="7" t="s">
        <v>10</v>
      </c>
      <c r="F166" s="28" t="s">
        <v>26</v>
      </c>
      <c r="G166" s="28" t="s">
        <v>276</v>
      </c>
      <c r="H166" s="369" t="s">
        <v>278</v>
      </c>
      <c r="I166" s="371"/>
      <c r="J166" s="10"/>
      <c r="K166" s="30"/>
      <c r="L166" s="97"/>
    </row>
    <row r="167" spans="1:12" ht="14.25">
      <c r="A167" s="74">
        <v>150</v>
      </c>
      <c r="B167" s="5" t="s">
        <v>209</v>
      </c>
      <c r="C167" s="27">
        <v>20</v>
      </c>
      <c r="D167" s="27"/>
      <c r="E167" s="7" t="s">
        <v>10</v>
      </c>
      <c r="F167" s="28" t="s">
        <v>71</v>
      </c>
      <c r="G167" s="28" t="s">
        <v>276</v>
      </c>
      <c r="H167" s="368" t="s">
        <v>227</v>
      </c>
      <c r="I167" s="368"/>
      <c r="J167" s="10"/>
      <c r="K167" s="30"/>
      <c r="L167" s="97"/>
    </row>
    <row r="168" spans="1:12" ht="14.25">
      <c r="A168" s="74">
        <v>151</v>
      </c>
      <c r="B168" s="5" t="s">
        <v>209</v>
      </c>
      <c r="C168" s="27">
        <v>22</v>
      </c>
      <c r="D168" s="27"/>
      <c r="E168" s="7" t="s">
        <v>10</v>
      </c>
      <c r="F168" s="28" t="s">
        <v>72</v>
      </c>
      <c r="G168" s="28" t="s">
        <v>276</v>
      </c>
      <c r="H168" s="368" t="s">
        <v>227</v>
      </c>
      <c r="I168" s="368"/>
      <c r="J168" s="10"/>
      <c r="K168" s="30"/>
      <c r="L168" s="97"/>
    </row>
    <row r="169" spans="1:12" ht="14.25">
      <c r="A169" s="74">
        <v>152</v>
      </c>
      <c r="B169" s="5" t="s">
        <v>208</v>
      </c>
      <c r="C169" s="27">
        <v>66</v>
      </c>
      <c r="D169" s="27"/>
      <c r="E169" s="7" t="s">
        <v>10</v>
      </c>
      <c r="F169" s="132" t="s">
        <v>149</v>
      </c>
      <c r="G169" s="37" t="s">
        <v>276</v>
      </c>
      <c r="H169" s="168">
        <v>1532</v>
      </c>
      <c r="I169" s="98">
        <v>1287</v>
      </c>
      <c r="J169" s="10">
        <f>H169-I169</f>
        <v>245</v>
      </c>
      <c r="K169" s="30">
        <v>116</v>
      </c>
      <c r="L169" s="97">
        <f>J169-K169</f>
        <v>129</v>
      </c>
    </row>
    <row r="170" spans="1:12" ht="14.25">
      <c r="A170" s="74">
        <v>153</v>
      </c>
      <c r="B170" s="5" t="s">
        <v>40</v>
      </c>
      <c r="C170" s="27">
        <v>4</v>
      </c>
      <c r="D170" s="27"/>
      <c r="E170" s="7" t="s">
        <v>10</v>
      </c>
      <c r="F170" s="28" t="s">
        <v>41</v>
      </c>
      <c r="G170" s="28" t="s">
        <v>276</v>
      </c>
      <c r="H170" s="369" t="s">
        <v>228</v>
      </c>
      <c r="I170" s="371"/>
      <c r="J170" s="10"/>
      <c r="K170" s="30">
        <v>51.457</v>
      </c>
      <c r="L170" s="97">
        <f>J170-K170</f>
        <v>-51.457</v>
      </c>
    </row>
    <row r="171" spans="1:12" ht="14.25">
      <c r="A171" s="74">
        <v>154</v>
      </c>
      <c r="B171" s="5" t="s">
        <v>40</v>
      </c>
      <c r="C171" s="27">
        <v>15</v>
      </c>
      <c r="D171" s="27"/>
      <c r="E171" s="7" t="s">
        <v>10</v>
      </c>
      <c r="F171" s="28" t="s">
        <v>42</v>
      </c>
      <c r="G171" s="28" t="s">
        <v>276</v>
      </c>
      <c r="H171" s="168">
        <v>7186</v>
      </c>
      <c r="I171" s="98">
        <v>6318</v>
      </c>
      <c r="J171" s="10">
        <f>H171-I171</f>
        <v>868</v>
      </c>
      <c r="K171" s="30">
        <v>109.718</v>
      </c>
      <c r="L171" s="97">
        <f>J171-K171</f>
        <v>758.282</v>
      </c>
    </row>
    <row r="172" spans="1:12" ht="14.25" hidden="1">
      <c r="A172" s="74">
        <v>155</v>
      </c>
      <c r="B172" s="5" t="s">
        <v>40</v>
      </c>
      <c r="C172" s="27">
        <v>20</v>
      </c>
      <c r="D172" s="27"/>
      <c r="E172" s="7" t="s">
        <v>10</v>
      </c>
      <c r="F172" s="28" t="s">
        <v>236</v>
      </c>
      <c r="G172" s="28" t="s">
        <v>276</v>
      </c>
      <c r="H172" s="98">
        <v>9332</v>
      </c>
      <c r="I172" s="98">
        <v>8181</v>
      </c>
      <c r="J172" s="10">
        <f>H172-I172</f>
        <v>1151</v>
      </c>
      <c r="K172" s="30">
        <v>61</v>
      </c>
      <c r="L172" s="97">
        <f>J172-K172</f>
        <v>1090</v>
      </c>
    </row>
    <row r="173" spans="1:12" ht="14.25">
      <c r="A173" s="74">
        <v>155</v>
      </c>
      <c r="B173" s="5" t="s">
        <v>40</v>
      </c>
      <c r="C173" s="27">
        <v>20</v>
      </c>
      <c r="D173" s="27"/>
      <c r="E173" s="7" t="s">
        <v>10</v>
      </c>
      <c r="F173" s="28" t="s">
        <v>236</v>
      </c>
      <c r="G173" s="37" t="s">
        <v>276</v>
      </c>
      <c r="H173" s="369" t="s">
        <v>278</v>
      </c>
      <c r="I173" s="371"/>
      <c r="J173" s="10"/>
      <c r="K173" s="30"/>
      <c r="L173" s="97"/>
    </row>
    <row r="174" spans="1:12" ht="14.25">
      <c r="A174" s="74">
        <v>156</v>
      </c>
      <c r="B174" s="5" t="s">
        <v>121</v>
      </c>
      <c r="C174" s="27">
        <v>74</v>
      </c>
      <c r="D174" s="27"/>
      <c r="E174" s="7" t="s">
        <v>10</v>
      </c>
      <c r="F174" s="28" t="s">
        <v>36</v>
      </c>
      <c r="G174" s="28" t="s">
        <v>276</v>
      </c>
      <c r="H174" s="168">
        <v>3336</v>
      </c>
      <c r="I174" s="98">
        <v>2874</v>
      </c>
      <c r="J174" s="10">
        <f>H174-I174</f>
        <v>462</v>
      </c>
      <c r="K174" s="30">
        <v>19</v>
      </c>
      <c r="L174" s="97">
        <f>J174-K174</f>
        <v>443</v>
      </c>
    </row>
    <row r="175" spans="1:12" ht="14.25">
      <c r="A175" s="74">
        <v>157</v>
      </c>
      <c r="B175" s="5" t="s">
        <v>121</v>
      </c>
      <c r="C175" s="27" t="s">
        <v>18</v>
      </c>
      <c r="D175" s="27"/>
      <c r="E175" s="7" t="s">
        <v>10</v>
      </c>
      <c r="F175" s="32" t="s">
        <v>19</v>
      </c>
      <c r="G175" s="28" t="s">
        <v>276</v>
      </c>
      <c r="H175" s="368" t="s">
        <v>227</v>
      </c>
      <c r="I175" s="368"/>
      <c r="J175" s="10"/>
      <c r="K175" s="30">
        <v>8</v>
      </c>
      <c r="L175" s="97"/>
    </row>
    <row r="176" spans="1:12" ht="14.25">
      <c r="A176" s="74">
        <v>158</v>
      </c>
      <c r="B176" s="5" t="s">
        <v>121</v>
      </c>
      <c r="C176" s="27">
        <v>76</v>
      </c>
      <c r="D176" s="27"/>
      <c r="E176" s="7" t="s">
        <v>10</v>
      </c>
      <c r="F176" s="28" t="s">
        <v>37</v>
      </c>
      <c r="G176" s="28" t="s">
        <v>276</v>
      </c>
      <c r="H176" s="98">
        <v>2769</v>
      </c>
      <c r="I176" s="98">
        <v>2453</v>
      </c>
      <c r="J176" s="10">
        <f>H176-I176</f>
        <v>316</v>
      </c>
      <c r="K176" s="30">
        <v>21.24</v>
      </c>
      <c r="L176" s="97">
        <f>J176-K176</f>
        <v>294.76</v>
      </c>
    </row>
    <row r="177" spans="1:12" ht="14.25">
      <c r="A177" s="74">
        <v>159</v>
      </c>
      <c r="B177" s="5" t="s">
        <v>121</v>
      </c>
      <c r="C177" s="27">
        <v>3</v>
      </c>
      <c r="D177" s="27"/>
      <c r="E177" s="7" t="s">
        <v>10</v>
      </c>
      <c r="F177" s="28" t="s">
        <v>47</v>
      </c>
      <c r="G177" s="37" t="s">
        <v>276</v>
      </c>
      <c r="H177" s="98">
        <v>15413</v>
      </c>
      <c r="I177" s="98">
        <v>13171</v>
      </c>
      <c r="J177" s="10">
        <f aca="true" t="shared" si="10" ref="J177:J183">H177-I177</f>
        <v>2242</v>
      </c>
      <c r="K177" s="30">
        <v>0</v>
      </c>
      <c r="L177" s="97">
        <f aca="true" t="shared" si="11" ref="L177:L183">J177-K177</f>
        <v>2242</v>
      </c>
    </row>
    <row r="178" spans="1:12" ht="14.25">
      <c r="A178" s="74">
        <v>160</v>
      </c>
      <c r="B178" s="5" t="s">
        <v>121</v>
      </c>
      <c r="C178" s="27">
        <v>34</v>
      </c>
      <c r="D178" s="27"/>
      <c r="E178" s="7" t="s">
        <v>10</v>
      </c>
      <c r="F178" s="132" t="s">
        <v>122</v>
      </c>
      <c r="G178" s="28" t="s">
        <v>276</v>
      </c>
      <c r="H178" s="98">
        <v>23376</v>
      </c>
      <c r="I178" s="98">
        <v>20459</v>
      </c>
      <c r="J178" s="10">
        <f t="shared" si="10"/>
        <v>2917</v>
      </c>
      <c r="K178" s="30">
        <v>0</v>
      </c>
      <c r="L178" s="97">
        <f t="shared" si="11"/>
        <v>2917</v>
      </c>
    </row>
    <row r="179" spans="1:12" ht="14.25">
      <c r="A179" s="74">
        <v>161</v>
      </c>
      <c r="B179" s="5" t="s">
        <v>121</v>
      </c>
      <c r="C179" s="27">
        <v>14</v>
      </c>
      <c r="D179" s="27"/>
      <c r="E179" s="7" t="s">
        <v>10</v>
      </c>
      <c r="F179" s="132" t="s">
        <v>182</v>
      </c>
      <c r="G179" s="28" t="s">
        <v>276</v>
      </c>
      <c r="H179" s="98">
        <v>22323</v>
      </c>
      <c r="I179" s="98">
        <v>19345</v>
      </c>
      <c r="J179" s="10">
        <f t="shared" si="10"/>
        <v>2978</v>
      </c>
      <c r="K179" s="30">
        <v>0</v>
      </c>
      <c r="L179" s="97">
        <f t="shared" si="11"/>
        <v>2978</v>
      </c>
    </row>
    <row r="180" spans="1:12" ht="14.25">
      <c r="A180" s="74">
        <v>162</v>
      </c>
      <c r="B180" s="5" t="s">
        <v>121</v>
      </c>
      <c r="C180" s="27" t="s">
        <v>248</v>
      </c>
      <c r="D180" s="27"/>
      <c r="E180" s="7" t="s">
        <v>10</v>
      </c>
      <c r="F180" s="132" t="s">
        <v>249</v>
      </c>
      <c r="G180" s="37" t="s">
        <v>276</v>
      </c>
      <c r="H180" s="98">
        <v>6228</v>
      </c>
      <c r="I180" s="98">
        <v>5480</v>
      </c>
      <c r="J180" s="10">
        <f t="shared" si="10"/>
        <v>748</v>
      </c>
      <c r="K180" s="30">
        <v>0</v>
      </c>
      <c r="L180" s="97">
        <f t="shared" si="11"/>
        <v>748</v>
      </c>
    </row>
    <row r="181" spans="1:12" ht="14.25">
      <c r="A181" s="74">
        <v>163</v>
      </c>
      <c r="B181" s="13" t="s">
        <v>100</v>
      </c>
      <c r="C181" s="27">
        <v>123</v>
      </c>
      <c r="D181" s="27"/>
      <c r="E181" s="7" t="s">
        <v>10</v>
      </c>
      <c r="F181" s="132" t="s">
        <v>101</v>
      </c>
      <c r="G181" s="28" t="s">
        <v>276</v>
      </c>
      <c r="H181" s="98">
        <v>3767</v>
      </c>
      <c r="I181" s="98">
        <v>3405</v>
      </c>
      <c r="J181" s="10">
        <f t="shared" si="10"/>
        <v>362</v>
      </c>
      <c r="K181" s="30">
        <v>54.49</v>
      </c>
      <c r="L181" s="97">
        <f t="shared" si="11"/>
        <v>307.51</v>
      </c>
    </row>
    <row r="182" spans="1:12" ht="14.25">
      <c r="A182" s="74">
        <v>164</v>
      </c>
      <c r="B182" s="13" t="s">
        <v>100</v>
      </c>
      <c r="C182" s="27">
        <v>121</v>
      </c>
      <c r="D182" s="27"/>
      <c r="E182" s="7" t="s">
        <v>10</v>
      </c>
      <c r="F182" s="132" t="s">
        <v>130</v>
      </c>
      <c r="G182" s="28" t="s">
        <v>276</v>
      </c>
      <c r="H182" s="98">
        <v>5380</v>
      </c>
      <c r="I182" s="98">
        <v>4855</v>
      </c>
      <c r="J182" s="10">
        <f t="shared" si="10"/>
        <v>525</v>
      </c>
      <c r="K182" s="30">
        <v>0</v>
      </c>
      <c r="L182" s="97">
        <f t="shared" si="11"/>
        <v>525</v>
      </c>
    </row>
    <row r="183" spans="1:12" ht="14.25">
      <c r="A183" s="74">
        <v>165</v>
      </c>
      <c r="B183" s="13" t="s">
        <v>100</v>
      </c>
      <c r="C183" s="6">
        <v>95</v>
      </c>
      <c r="D183" s="6"/>
      <c r="E183" s="7" t="s">
        <v>10</v>
      </c>
      <c r="F183" s="158" t="s">
        <v>210</v>
      </c>
      <c r="G183" s="28" t="s">
        <v>276</v>
      </c>
      <c r="H183" s="98">
        <v>3193</v>
      </c>
      <c r="I183" s="98">
        <v>2837</v>
      </c>
      <c r="J183" s="10">
        <f t="shared" si="10"/>
        <v>356</v>
      </c>
      <c r="K183" s="30">
        <v>121</v>
      </c>
      <c r="L183" s="97">
        <f t="shared" si="11"/>
        <v>235</v>
      </c>
    </row>
    <row r="184" spans="1:12" ht="14.25">
      <c r="A184" s="74">
        <v>166</v>
      </c>
      <c r="B184" s="13" t="s">
        <v>100</v>
      </c>
      <c r="C184" s="27">
        <v>63</v>
      </c>
      <c r="D184" s="27"/>
      <c r="E184" s="7" t="s">
        <v>10</v>
      </c>
      <c r="F184" s="28" t="s">
        <v>62</v>
      </c>
      <c r="G184" s="37" t="s">
        <v>276</v>
      </c>
      <c r="H184" s="368" t="s">
        <v>227</v>
      </c>
      <c r="I184" s="368"/>
      <c r="J184" s="10"/>
      <c r="K184" s="100">
        <v>122.825</v>
      </c>
      <c r="L184" s="122"/>
    </row>
    <row r="185" spans="1:12" ht="15" thickBot="1">
      <c r="A185" s="75">
        <v>167</v>
      </c>
      <c r="B185" s="77" t="s">
        <v>219</v>
      </c>
      <c r="C185" s="78">
        <v>4</v>
      </c>
      <c r="D185" s="78"/>
      <c r="E185" s="76" t="s">
        <v>10</v>
      </c>
      <c r="F185" s="149" t="s">
        <v>220</v>
      </c>
      <c r="G185" s="28" t="s">
        <v>276</v>
      </c>
      <c r="H185" s="82">
        <v>5493</v>
      </c>
      <c r="I185" s="81">
        <v>4715</v>
      </c>
      <c r="J185" s="124">
        <f>H185-I185</f>
        <v>778</v>
      </c>
      <c r="K185" s="83">
        <v>44.89</v>
      </c>
      <c r="L185" s="150">
        <f>J185-K185</f>
        <v>733.11</v>
      </c>
    </row>
    <row r="186" spans="1:12" ht="14.25">
      <c r="A186" s="42"/>
      <c r="B186" s="44"/>
      <c r="C186" s="15"/>
      <c r="D186" s="15"/>
      <c r="E186" s="45"/>
      <c r="F186" s="151"/>
      <c r="G186" s="46"/>
      <c r="H186" s="45"/>
      <c r="I186" s="43"/>
      <c r="J186" s="43"/>
      <c r="K186" s="47"/>
      <c r="L186" s="42"/>
    </row>
  </sheetData>
  <sheetProtection/>
  <mergeCells count="36">
    <mergeCell ref="H156:I156"/>
    <mergeCell ref="H166:I166"/>
    <mergeCell ref="H167:I167"/>
    <mergeCell ref="H184:I184"/>
    <mergeCell ref="H168:I168"/>
    <mergeCell ref="H170:I170"/>
    <mergeCell ref="H173:I173"/>
    <mergeCell ref="H175:I175"/>
    <mergeCell ref="H86:I86"/>
    <mergeCell ref="H93:I93"/>
    <mergeCell ref="H99:I99"/>
    <mergeCell ref="H114:I114"/>
    <mergeCell ref="H140:I140"/>
    <mergeCell ref="H150:I150"/>
    <mergeCell ref="H60:I60"/>
    <mergeCell ref="H68:I68"/>
    <mergeCell ref="H72:I72"/>
    <mergeCell ref="H74:I74"/>
    <mergeCell ref="H77:I77"/>
    <mergeCell ref="H83:I83"/>
    <mergeCell ref="H6:I6"/>
    <mergeCell ref="H17:I17"/>
    <mergeCell ref="H38:I38"/>
    <mergeCell ref="J2:J3"/>
    <mergeCell ref="I2:I3"/>
    <mergeCell ref="H43:I43"/>
    <mergeCell ref="K2:L2"/>
    <mergeCell ref="A1:L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8"/>
  <sheetViews>
    <sheetView zoomScalePageLayoutView="0" workbookViewId="0" topLeftCell="A1">
      <selection activeCell="G174" sqref="G174"/>
    </sheetView>
  </sheetViews>
  <sheetFormatPr defaultColWidth="9.140625" defaultRowHeight="12.75"/>
  <cols>
    <col min="1" max="1" width="5.57421875" style="19" customWidth="1"/>
    <col min="2" max="2" width="22.140625" style="19" customWidth="1"/>
    <col min="3" max="3" width="5.7109375" style="19" customWidth="1"/>
    <col min="4" max="4" width="3.8515625" style="19" customWidth="1"/>
    <col min="5" max="5" width="6.00390625" style="19" customWidth="1"/>
    <col min="6" max="7" width="10.00390625" style="19" customWidth="1"/>
    <col min="8" max="8" width="12.00390625" style="157" customWidth="1"/>
    <col min="9" max="9" width="11.28125" style="11" customWidth="1"/>
    <col min="10" max="10" width="14.28125" style="19" customWidth="1"/>
    <col min="11" max="11" width="9.8515625" style="49" customWidth="1"/>
    <col min="12" max="12" width="12.140625" style="19" customWidth="1"/>
    <col min="13" max="16384" width="9.140625" style="1" customWidth="1"/>
  </cols>
  <sheetData>
    <row r="1" spans="1:12" ht="16.5" thickBot="1">
      <c r="A1" s="367" t="s">
        <v>279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ht="13.5" customHeight="1" thickBot="1">
      <c r="A2" s="376" t="s">
        <v>0</v>
      </c>
      <c r="B2" s="376" t="s">
        <v>2</v>
      </c>
      <c r="C2" s="376" t="s">
        <v>3</v>
      </c>
      <c r="D2" s="376" t="s">
        <v>238</v>
      </c>
      <c r="E2" s="376" t="s">
        <v>239</v>
      </c>
      <c r="F2" s="376" t="s">
        <v>5</v>
      </c>
      <c r="G2" s="380" t="s">
        <v>199</v>
      </c>
      <c r="H2" s="380" t="s">
        <v>200</v>
      </c>
      <c r="I2" s="380" t="s">
        <v>6</v>
      </c>
      <c r="J2" s="376" t="s">
        <v>7</v>
      </c>
      <c r="K2" s="378" t="s">
        <v>240</v>
      </c>
      <c r="L2" s="379"/>
    </row>
    <row r="3" spans="1:12" ht="79.5" thickBot="1">
      <c r="A3" s="390"/>
      <c r="B3" s="390"/>
      <c r="C3" s="390"/>
      <c r="D3" s="390"/>
      <c r="E3" s="390"/>
      <c r="F3" s="390"/>
      <c r="G3" s="391"/>
      <c r="H3" s="391"/>
      <c r="I3" s="391"/>
      <c r="J3" s="390"/>
      <c r="K3" s="85" t="s">
        <v>241</v>
      </c>
      <c r="L3" s="86" t="s">
        <v>242</v>
      </c>
    </row>
    <row r="4" spans="1:12" ht="13.5" thickBot="1">
      <c r="A4" s="173">
        <v>1</v>
      </c>
      <c r="B4" s="169">
        <v>2</v>
      </c>
      <c r="C4" s="169">
        <v>3</v>
      </c>
      <c r="D4" s="169">
        <v>4</v>
      </c>
      <c r="E4" s="169">
        <v>5</v>
      </c>
      <c r="F4" s="169">
        <v>6</v>
      </c>
      <c r="G4" s="131">
        <v>7</v>
      </c>
      <c r="H4" s="51">
        <v>8</v>
      </c>
      <c r="I4" s="169">
        <v>9</v>
      </c>
      <c r="J4" s="169">
        <v>10</v>
      </c>
      <c r="K4" s="174">
        <v>11</v>
      </c>
      <c r="L4" s="175">
        <v>12</v>
      </c>
    </row>
    <row r="5" spans="1:12" s="56" customFormat="1" ht="14.25">
      <c r="A5" s="87">
        <v>1</v>
      </c>
      <c r="B5" s="88" t="s">
        <v>17</v>
      </c>
      <c r="C5" s="89">
        <v>46</v>
      </c>
      <c r="D5" s="89"/>
      <c r="E5" s="90" t="s">
        <v>10</v>
      </c>
      <c r="F5" s="91" t="s">
        <v>90</v>
      </c>
      <c r="G5" s="176" t="s">
        <v>280</v>
      </c>
      <c r="H5" s="92">
        <v>5303</v>
      </c>
      <c r="I5" s="90">
        <v>4621</v>
      </c>
      <c r="J5" s="93">
        <f>H5-I5</f>
        <v>682</v>
      </c>
      <c r="K5" s="94">
        <v>14.16</v>
      </c>
      <c r="L5" s="95">
        <f>J5-K5</f>
        <v>667.84</v>
      </c>
    </row>
    <row r="6" spans="1:12" s="56" customFormat="1" ht="14.25">
      <c r="A6" s="74">
        <v>2</v>
      </c>
      <c r="B6" s="5" t="s">
        <v>17</v>
      </c>
      <c r="C6" s="27">
        <v>16</v>
      </c>
      <c r="D6" s="27"/>
      <c r="E6" s="7" t="s">
        <v>10</v>
      </c>
      <c r="F6" s="132" t="s">
        <v>93</v>
      </c>
      <c r="G6" s="28" t="s">
        <v>280</v>
      </c>
      <c r="H6" s="7">
        <v>1825</v>
      </c>
      <c r="I6" s="7">
        <v>492</v>
      </c>
      <c r="J6" s="22">
        <f>H6-I6</f>
        <v>1333</v>
      </c>
      <c r="K6" s="170">
        <v>71.28</v>
      </c>
      <c r="L6" s="97">
        <f>J6-K6</f>
        <v>1261.72</v>
      </c>
    </row>
    <row r="7" spans="1:12" s="56" customFormat="1" ht="14.25">
      <c r="A7" s="74">
        <v>3</v>
      </c>
      <c r="B7" s="5" t="s">
        <v>17</v>
      </c>
      <c r="C7" s="27">
        <v>44</v>
      </c>
      <c r="D7" s="27"/>
      <c r="E7" s="7" t="s">
        <v>10</v>
      </c>
      <c r="F7" s="132" t="s">
        <v>105</v>
      </c>
      <c r="G7" s="37" t="s">
        <v>280</v>
      </c>
      <c r="H7" s="369" t="s">
        <v>228</v>
      </c>
      <c r="I7" s="370"/>
      <c r="J7" s="371"/>
      <c r="K7" s="30">
        <v>17</v>
      </c>
      <c r="L7" s="121"/>
    </row>
    <row r="8" spans="1:12" s="56" customFormat="1" ht="14.25">
      <c r="A8" s="74">
        <v>4</v>
      </c>
      <c r="B8" s="5" t="s">
        <v>17</v>
      </c>
      <c r="C8" s="27">
        <v>6</v>
      </c>
      <c r="D8" s="27"/>
      <c r="E8" s="7" t="s">
        <v>10</v>
      </c>
      <c r="F8" s="132" t="s">
        <v>109</v>
      </c>
      <c r="G8" s="28" t="s">
        <v>280</v>
      </c>
      <c r="H8" s="7">
        <v>4845</v>
      </c>
      <c r="I8" s="7">
        <v>4413</v>
      </c>
      <c r="J8" s="10">
        <f>H8-I8-J12</f>
        <v>322</v>
      </c>
      <c r="K8" s="30">
        <v>11.38</v>
      </c>
      <c r="L8" s="97">
        <f aca="true" t="shared" si="0" ref="L8:L70">J8-K8</f>
        <v>310.62</v>
      </c>
    </row>
    <row r="9" spans="1:12" ht="14.25">
      <c r="A9" s="73">
        <v>5</v>
      </c>
      <c r="B9" s="5" t="s">
        <v>17</v>
      </c>
      <c r="C9" s="6">
        <v>38</v>
      </c>
      <c r="D9" s="6"/>
      <c r="E9" s="4" t="s">
        <v>10</v>
      </c>
      <c r="F9" s="133" t="s">
        <v>213</v>
      </c>
      <c r="G9" s="37" t="s">
        <v>280</v>
      </c>
      <c r="H9" s="369" t="s">
        <v>228</v>
      </c>
      <c r="I9" s="370"/>
      <c r="J9" s="371"/>
      <c r="K9" s="12">
        <v>34.26</v>
      </c>
      <c r="L9" s="97"/>
    </row>
    <row r="10" spans="1:12" ht="14.25">
      <c r="A10" s="74">
        <v>6</v>
      </c>
      <c r="B10" s="5" t="s">
        <v>17</v>
      </c>
      <c r="C10" s="27">
        <v>40</v>
      </c>
      <c r="D10" s="27"/>
      <c r="E10" s="7" t="s">
        <v>10</v>
      </c>
      <c r="F10" s="132" t="s">
        <v>135</v>
      </c>
      <c r="G10" s="28" t="s">
        <v>280</v>
      </c>
      <c r="H10" s="4">
        <v>5271</v>
      </c>
      <c r="I10" s="4">
        <v>4651</v>
      </c>
      <c r="J10" s="10">
        <f aca="true" t="shared" si="1" ref="J10:J66">H10-I10</f>
        <v>620</v>
      </c>
      <c r="K10" s="30">
        <v>13</v>
      </c>
      <c r="L10" s="97">
        <f t="shared" si="0"/>
        <v>607</v>
      </c>
    </row>
    <row r="11" spans="1:12" ht="14.25">
      <c r="A11" s="74">
        <v>7</v>
      </c>
      <c r="B11" s="5" t="s">
        <v>17</v>
      </c>
      <c r="C11" s="27">
        <v>12</v>
      </c>
      <c r="D11" s="27"/>
      <c r="E11" s="7" t="s">
        <v>10</v>
      </c>
      <c r="F11" s="132" t="s">
        <v>172</v>
      </c>
      <c r="G11" s="37" t="s">
        <v>280</v>
      </c>
      <c r="H11" s="4">
        <v>7867</v>
      </c>
      <c r="I11" s="4">
        <v>6985</v>
      </c>
      <c r="J11" s="10">
        <f t="shared" si="1"/>
        <v>882</v>
      </c>
      <c r="K11" s="30">
        <v>123.29</v>
      </c>
      <c r="L11" s="97">
        <f t="shared" si="0"/>
        <v>758.71</v>
      </c>
    </row>
    <row r="12" spans="1:12" ht="14.25">
      <c r="A12" s="74">
        <v>8</v>
      </c>
      <c r="B12" s="5" t="s">
        <v>17</v>
      </c>
      <c r="C12" s="27">
        <v>8</v>
      </c>
      <c r="D12" s="27"/>
      <c r="E12" s="7" t="s">
        <v>10</v>
      </c>
      <c r="F12" s="132" t="s">
        <v>173</v>
      </c>
      <c r="G12" s="28" t="s">
        <v>280</v>
      </c>
      <c r="H12" s="4">
        <v>1222</v>
      </c>
      <c r="I12" s="4">
        <v>1112</v>
      </c>
      <c r="J12" s="10">
        <f t="shared" si="1"/>
        <v>110</v>
      </c>
      <c r="K12" s="30">
        <v>7</v>
      </c>
      <c r="L12" s="97">
        <f t="shared" si="0"/>
        <v>103</v>
      </c>
    </row>
    <row r="13" spans="1:12" ht="14.25">
      <c r="A13" s="73">
        <v>9</v>
      </c>
      <c r="B13" s="5" t="s">
        <v>17</v>
      </c>
      <c r="C13" s="27">
        <v>56</v>
      </c>
      <c r="D13" s="27"/>
      <c r="E13" s="7" t="s">
        <v>10</v>
      </c>
      <c r="F13" s="132" t="s">
        <v>180</v>
      </c>
      <c r="G13" s="37" t="s">
        <v>280</v>
      </c>
      <c r="H13" s="4">
        <v>4374</v>
      </c>
      <c r="I13" s="4">
        <v>3810</v>
      </c>
      <c r="J13" s="10">
        <f t="shared" si="1"/>
        <v>564</v>
      </c>
      <c r="K13" s="30">
        <v>28.742</v>
      </c>
      <c r="L13" s="97">
        <f t="shared" si="0"/>
        <v>535.258</v>
      </c>
    </row>
    <row r="14" spans="1:12" ht="14.25">
      <c r="A14" s="74">
        <v>10</v>
      </c>
      <c r="B14" s="5" t="s">
        <v>17</v>
      </c>
      <c r="C14" s="27">
        <v>54</v>
      </c>
      <c r="D14" s="27"/>
      <c r="E14" s="7" t="s">
        <v>10</v>
      </c>
      <c r="F14" s="29">
        <v>340688</v>
      </c>
      <c r="G14" s="28" t="s">
        <v>280</v>
      </c>
      <c r="H14" s="369" t="s">
        <v>228</v>
      </c>
      <c r="I14" s="370"/>
      <c r="J14" s="371"/>
      <c r="K14" s="30">
        <v>0</v>
      </c>
      <c r="L14" s="97"/>
    </row>
    <row r="15" spans="1:12" ht="14.25">
      <c r="A15" s="74">
        <v>11</v>
      </c>
      <c r="B15" s="5" t="s">
        <v>17</v>
      </c>
      <c r="C15" s="27">
        <v>48</v>
      </c>
      <c r="D15" s="27"/>
      <c r="E15" s="7" t="s">
        <v>10</v>
      </c>
      <c r="F15" s="28" t="s">
        <v>29</v>
      </c>
      <c r="G15" s="28" t="s">
        <v>280</v>
      </c>
      <c r="H15" s="4">
        <v>8873</v>
      </c>
      <c r="I15" s="4">
        <v>7832</v>
      </c>
      <c r="J15" s="10">
        <f t="shared" si="1"/>
        <v>1041</v>
      </c>
      <c r="K15" s="30">
        <v>24</v>
      </c>
      <c r="L15" s="97">
        <f t="shared" si="0"/>
        <v>1017</v>
      </c>
    </row>
    <row r="16" spans="1:12" ht="14.25">
      <c r="A16" s="74">
        <v>12</v>
      </c>
      <c r="B16" s="5" t="s">
        <v>17</v>
      </c>
      <c r="C16" s="27">
        <v>50</v>
      </c>
      <c r="D16" s="27"/>
      <c r="E16" s="7" t="s">
        <v>10</v>
      </c>
      <c r="F16" s="132" t="s">
        <v>277</v>
      </c>
      <c r="G16" s="28" t="s">
        <v>280</v>
      </c>
      <c r="H16" s="369" t="s">
        <v>228</v>
      </c>
      <c r="I16" s="370"/>
      <c r="J16" s="371"/>
      <c r="K16" s="30">
        <v>0</v>
      </c>
      <c r="L16" s="97"/>
    </row>
    <row r="17" spans="1:12" ht="14.25">
      <c r="A17" s="73">
        <v>13</v>
      </c>
      <c r="B17" s="5" t="s">
        <v>17</v>
      </c>
      <c r="C17" s="27">
        <v>52</v>
      </c>
      <c r="D17" s="27"/>
      <c r="E17" s="7" t="s">
        <v>10</v>
      </c>
      <c r="F17" s="28" t="s">
        <v>30</v>
      </c>
      <c r="G17" s="28" t="s">
        <v>280</v>
      </c>
      <c r="H17" s="4">
        <v>4569</v>
      </c>
      <c r="I17" s="4">
        <v>4030</v>
      </c>
      <c r="J17" s="10">
        <f t="shared" si="1"/>
        <v>539</v>
      </c>
      <c r="K17" s="30">
        <v>0</v>
      </c>
      <c r="L17" s="97">
        <f t="shared" si="0"/>
        <v>539</v>
      </c>
    </row>
    <row r="18" spans="1:12" ht="14.25">
      <c r="A18" s="74">
        <v>14</v>
      </c>
      <c r="B18" s="5" t="s">
        <v>170</v>
      </c>
      <c r="C18" s="27">
        <v>51</v>
      </c>
      <c r="D18" s="27"/>
      <c r="E18" s="7" t="s">
        <v>10</v>
      </c>
      <c r="F18" s="132" t="s">
        <v>155</v>
      </c>
      <c r="G18" s="37" t="s">
        <v>280</v>
      </c>
      <c r="H18" s="4">
        <v>5797</v>
      </c>
      <c r="I18" s="4">
        <v>5164</v>
      </c>
      <c r="J18" s="10">
        <f t="shared" si="1"/>
        <v>633</v>
      </c>
      <c r="K18" s="30">
        <v>0</v>
      </c>
      <c r="L18" s="97">
        <f t="shared" si="0"/>
        <v>633</v>
      </c>
    </row>
    <row r="19" spans="1:12" ht="14.25">
      <c r="A19" s="74">
        <v>15</v>
      </c>
      <c r="B19" s="5" t="s">
        <v>170</v>
      </c>
      <c r="C19" s="27">
        <v>53</v>
      </c>
      <c r="D19" s="27"/>
      <c r="E19" s="7" t="s">
        <v>10</v>
      </c>
      <c r="F19" s="132" t="s">
        <v>156</v>
      </c>
      <c r="G19" s="28" t="s">
        <v>280</v>
      </c>
      <c r="H19" s="4">
        <v>5784</v>
      </c>
      <c r="I19" s="4">
        <v>5070</v>
      </c>
      <c r="J19" s="10">
        <f t="shared" si="1"/>
        <v>714</v>
      </c>
      <c r="K19" s="30">
        <v>0</v>
      </c>
      <c r="L19" s="97">
        <f t="shared" si="0"/>
        <v>714</v>
      </c>
    </row>
    <row r="20" spans="1:12" ht="14.25">
      <c r="A20" s="74">
        <v>16</v>
      </c>
      <c r="B20" s="5" t="s">
        <v>170</v>
      </c>
      <c r="C20" s="27">
        <v>49</v>
      </c>
      <c r="D20" s="27"/>
      <c r="E20" s="7" t="s">
        <v>10</v>
      </c>
      <c r="F20" s="132" t="s">
        <v>164</v>
      </c>
      <c r="G20" s="37" t="s">
        <v>280</v>
      </c>
      <c r="H20" s="4">
        <v>8498</v>
      </c>
      <c r="I20" s="4">
        <v>7773</v>
      </c>
      <c r="J20" s="10">
        <f t="shared" si="1"/>
        <v>725</v>
      </c>
      <c r="K20" s="30">
        <v>0</v>
      </c>
      <c r="L20" s="97">
        <f t="shared" si="0"/>
        <v>725</v>
      </c>
    </row>
    <row r="21" spans="1:12" ht="13.5" customHeight="1">
      <c r="A21" s="73">
        <v>17</v>
      </c>
      <c r="B21" s="5" t="s">
        <v>196</v>
      </c>
      <c r="C21" s="27">
        <v>18</v>
      </c>
      <c r="D21" s="27"/>
      <c r="E21" s="7" t="s">
        <v>10</v>
      </c>
      <c r="F21" s="28" t="s">
        <v>21</v>
      </c>
      <c r="G21" s="28" t="s">
        <v>280</v>
      </c>
      <c r="H21" s="369" t="s">
        <v>228</v>
      </c>
      <c r="I21" s="370"/>
      <c r="J21" s="371"/>
      <c r="K21" s="30">
        <v>0</v>
      </c>
      <c r="L21" s="97"/>
    </row>
    <row r="22" spans="1:12" ht="14.25">
      <c r="A22" s="74">
        <v>18</v>
      </c>
      <c r="B22" s="5" t="s">
        <v>196</v>
      </c>
      <c r="C22" s="27">
        <v>5</v>
      </c>
      <c r="D22" s="27"/>
      <c r="E22" s="7" t="s">
        <v>10</v>
      </c>
      <c r="F22" s="132" t="s">
        <v>134</v>
      </c>
      <c r="G22" s="37" t="s">
        <v>280</v>
      </c>
      <c r="H22" s="4">
        <v>8740</v>
      </c>
      <c r="I22" s="4">
        <v>7879</v>
      </c>
      <c r="J22" s="10">
        <f t="shared" si="1"/>
        <v>861</v>
      </c>
      <c r="K22" s="30">
        <v>11.183</v>
      </c>
      <c r="L22" s="97">
        <f t="shared" si="0"/>
        <v>849.817</v>
      </c>
    </row>
    <row r="23" spans="1:12" ht="14.25">
      <c r="A23" s="74">
        <v>19</v>
      </c>
      <c r="B23" s="5" t="s">
        <v>196</v>
      </c>
      <c r="C23" s="27">
        <v>6</v>
      </c>
      <c r="D23" s="27"/>
      <c r="E23" s="7" t="s">
        <v>10</v>
      </c>
      <c r="F23" s="132" t="s">
        <v>197</v>
      </c>
      <c r="G23" s="28" t="s">
        <v>280</v>
      </c>
      <c r="H23" s="4">
        <v>34504</v>
      </c>
      <c r="I23" s="4">
        <v>30536</v>
      </c>
      <c r="J23" s="10">
        <f t="shared" si="1"/>
        <v>3968</v>
      </c>
      <c r="K23" s="30">
        <v>10.78</v>
      </c>
      <c r="L23" s="97">
        <f t="shared" si="0"/>
        <v>3957.22</v>
      </c>
    </row>
    <row r="24" spans="1:12" ht="14.25">
      <c r="A24" s="74">
        <v>20</v>
      </c>
      <c r="B24" s="5" t="s">
        <v>98</v>
      </c>
      <c r="C24" s="7">
        <v>153</v>
      </c>
      <c r="D24" s="7"/>
      <c r="E24" s="7" t="s">
        <v>10</v>
      </c>
      <c r="F24" s="8">
        <v>95931</v>
      </c>
      <c r="G24" s="37" t="s">
        <v>280</v>
      </c>
      <c r="H24" s="4">
        <v>24617</v>
      </c>
      <c r="I24" s="4">
        <v>21948</v>
      </c>
      <c r="J24" s="10">
        <f t="shared" si="1"/>
        <v>2669</v>
      </c>
      <c r="K24" s="30">
        <v>173.45</v>
      </c>
      <c r="L24" s="97">
        <f t="shared" si="0"/>
        <v>2495.55</v>
      </c>
    </row>
    <row r="25" spans="1:12" ht="14.25">
      <c r="A25" s="73">
        <v>21</v>
      </c>
      <c r="B25" s="5" t="s">
        <v>98</v>
      </c>
      <c r="C25" s="27">
        <v>131</v>
      </c>
      <c r="D25" s="27"/>
      <c r="E25" s="7" t="s">
        <v>10</v>
      </c>
      <c r="F25" s="28" t="s">
        <v>85</v>
      </c>
      <c r="G25" s="28" t="s">
        <v>280</v>
      </c>
      <c r="H25" s="4">
        <v>6723</v>
      </c>
      <c r="I25" s="4">
        <v>6010</v>
      </c>
      <c r="J25" s="10">
        <f t="shared" si="1"/>
        <v>713</v>
      </c>
      <c r="K25" s="30">
        <v>0</v>
      </c>
      <c r="L25" s="97">
        <f t="shared" si="0"/>
        <v>713</v>
      </c>
    </row>
    <row r="26" spans="1:12" ht="14.25">
      <c r="A26" s="74">
        <v>22</v>
      </c>
      <c r="B26" s="5" t="s">
        <v>98</v>
      </c>
      <c r="C26" s="27">
        <v>122</v>
      </c>
      <c r="D26" s="27"/>
      <c r="E26" s="7" t="s">
        <v>10</v>
      </c>
      <c r="F26" s="28" t="s">
        <v>87</v>
      </c>
      <c r="G26" s="37" t="s">
        <v>280</v>
      </c>
      <c r="H26" s="4">
        <v>22300</v>
      </c>
      <c r="I26" s="4">
        <v>19756</v>
      </c>
      <c r="J26" s="10">
        <f t="shared" si="1"/>
        <v>2544</v>
      </c>
      <c r="K26" s="30">
        <v>0</v>
      </c>
      <c r="L26" s="97">
        <f t="shared" si="0"/>
        <v>2544</v>
      </c>
    </row>
    <row r="27" spans="1:12" ht="14.25">
      <c r="A27" s="74">
        <v>23</v>
      </c>
      <c r="B27" s="5" t="s">
        <v>98</v>
      </c>
      <c r="C27" s="27">
        <v>120</v>
      </c>
      <c r="D27" s="27"/>
      <c r="E27" s="7" t="s">
        <v>10</v>
      </c>
      <c r="F27" s="132" t="s">
        <v>99</v>
      </c>
      <c r="G27" s="28" t="s">
        <v>280</v>
      </c>
      <c r="H27" s="4">
        <v>6986</v>
      </c>
      <c r="I27" s="4">
        <v>6206</v>
      </c>
      <c r="J27" s="10">
        <f t="shared" si="1"/>
        <v>780</v>
      </c>
      <c r="K27" s="30">
        <v>21.85</v>
      </c>
      <c r="L27" s="97">
        <f t="shared" si="0"/>
        <v>758.15</v>
      </c>
    </row>
    <row r="28" spans="1:12" ht="14.25">
      <c r="A28" s="74">
        <v>24</v>
      </c>
      <c r="B28" s="5" t="s">
        <v>98</v>
      </c>
      <c r="C28" s="27">
        <v>115</v>
      </c>
      <c r="D28" s="27"/>
      <c r="E28" s="7" t="s">
        <v>10</v>
      </c>
      <c r="F28" s="132" t="s">
        <v>281</v>
      </c>
      <c r="G28" s="28" t="s">
        <v>280</v>
      </c>
      <c r="H28" s="4">
        <v>1262</v>
      </c>
      <c r="I28" s="4">
        <v>1031</v>
      </c>
      <c r="J28" s="10">
        <f t="shared" si="1"/>
        <v>231</v>
      </c>
      <c r="K28" s="30">
        <v>0</v>
      </c>
      <c r="L28" s="97">
        <f t="shared" si="0"/>
        <v>231</v>
      </c>
    </row>
    <row r="29" spans="1:12" ht="14.25">
      <c r="A29" s="73">
        <v>25</v>
      </c>
      <c r="B29" s="13" t="s">
        <v>102</v>
      </c>
      <c r="C29" s="27">
        <v>12</v>
      </c>
      <c r="D29" s="27"/>
      <c r="E29" s="7" t="s">
        <v>10</v>
      </c>
      <c r="F29" s="132" t="s">
        <v>103</v>
      </c>
      <c r="G29" s="37" t="s">
        <v>280</v>
      </c>
      <c r="H29" s="4">
        <v>20682</v>
      </c>
      <c r="I29" s="4">
        <v>18478</v>
      </c>
      <c r="J29" s="10">
        <f t="shared" si="1"/>
        <v>2204</v>
      </c>
      <c r="K29" s="30">
        <v>27</v>
      </c>
      <c r="L29" s="97">
        <f t="shared" si="0"/>
        <v>2177</v>
      </c>
    </row>
    <row r="30" spans="1:12" ht="14.25">
      <c r="A30" s="74">
        <v>26</v>
      </c>
      <c r="B30" s="5" t="s">
        <v>201</v>
      </c>
      <c r="C30" s="27" t="s">
        <v>282</v>
      </c>
      <c r="D30" s="27"/>
      <c r="E30" s="7" t="s">
        <v>10</v>
      </c>
      <c r="F30" s="132" t="s">
        <v>283</v>
      </c>
      <c r="G30" s="28" t="s">
        <v>280</v>
      </c>
      <c r="H30" s="4">
        <v>4640</v>
      </c>
      <c r="I30" s="4">
        <v>4080</v>
      </c>
      <c r="J30" s="10">
        <f t="shared" si="1"/>
        <v>560</v>
      </c>
      <c r="K30" s="30">
        <v>0</v>
      </c>
      <c r="L30" s="97">
        <f t="shared" si="0"/>
        <v>560</v>
      </c>
    </row>
    <row r="31" spans="1:12" ht="14.25">
      <c r="A31" s="74">
        <v>27</v>
      </c>
      <c r="B31" s="5" t="s">
        <v>201</v>
      </c>
      <c r="C31" s="27">
        <v>49</v>
      </c>
      <c r="D31" s="27"/>
      <c r="E31" s="7" t="s">
        <v>10</v>
      </c>
      <c r="F31" s="132" t="s">
        <v>229</v>
      </c>
      <c r="G31" s="28" t="s">
        <v>280</v>
      </c>
      <c r="H31" s="4">
        <v>6285</v>
      </c>
      <c r="I31" s="4">
        <v>5588</v>
      </c>
      <c r="J31" s="10">
        <f t="shared" si="1"/>
        <v>697</v>
      </c>
      <c r="K31" s="30">
        <v>54.17</v>
      </c>
      <c r="L31" s="97">
        <f t="shared" si="0"/>
        <v>642.83</v>
      </c>
    </row>
    <row r="32" spans="1:12" ht="14.25">
      <c r="A32" s="74">
        <v>28</v>
      </c>
      <c r="B32" s="5" t="s">
        <v>201</v>
      </c>
      <c r="C32" s="27">
        <v>80</v>
      </c>
      <c r="D32" s="27"/>
      <c r="E32" s="7" t="s">
        <v>10</v>
      </c>
      <c r="F32" s="28" t="s">
        <v>44</v>
      </c>
      <c r="G32" s="37" t="s">
        <v>280</v>
      </c>
      <c r="H32" s="4">
        <v>7607</v>
      </c>
      <c r="I32" s="4">
        <v>6819</v>
      </c>
      <c r="J32" s="10">
        <f t="shared" si="1"/>
        <v>788</v>
      </c>
      <c r="K32" s="30">
        <v>25.521</v>
      </c>
      <c r="L32" s="97">
        <f t="shared" si="0"/>
        <v>762.479</v>
      </c>
    </row>
    <row r="33" spans="1:12" ht="14.25">
      <c r="A33" s="73">
        <v>29</v>
      </c>
      <c r="B33" s="5" t="s">
        <v>201</v>
      </c>
      <c r="C33" s="27" t="s">
        <v>230</v>
      </c>
      <c r="D33" s="27"/>
      <c r="E33" s="7" t="s">
        <v>10</v>
      </c>
      <c r="F33" s="28" t="s">
        <v>231</v>
      </c>
      <c r="G33" s="28" t="s">
        <v>280</v>
      </c>
      <c r="H33" s="4">
        <v>10031</v>
      </c>
      <c r="I33" s="4">
        <v>9040</v>
      </c>
      <c r="J33" s="10">
        <f t="shared" si="1"/>
        <v>991</v>
      </c>
      <c r="K33" s="30">
        <v>6.51</v>
      </c>
      <c r="L33" s="97">
        <f t="shared" si="0"/>
        <v>984.49</v>
      </c>
    </row>
    <row r="34" spans="1:12" ht="14.25">
      <c r="A34" s="73">
        <v>30</v>
      </c>
      <c r="B34" s="13" t="s">
        <v>91</v>
      </c>
      <c r="C34" s="27">
        <v>15</v>
      </c>
      <c r="D34" s="27"/>
      <c r="E34" s="7" t="s">
        <v>10</v>
      </c>
      <c r="F34" s="132" t="s">
        <v>92</v>
      </c>
      <c r="G34" s="37" t="s">
        <v>280</v>
      </c>
      <c r="H34" s="4">
        <v>12332</v>
      </c>
      <c r="I34" s="4">
        <v>11030</v>
      </c>
      <c r="J34" s="10">
        <f t="shared" si="1"/>
        <v>1302</v>
      </c>
      <c r="K34" s="30">
        <v>27.69</v>
      </c>
      <c r="L34" s="97">
        <f>J34-K34</f>
        <v>1274.31</v>
      </c>
    </row>
    <row r="35" spans="1:12" ht="14.25">
      <c r="A35" s="74">
        <v>31</v>
      </c>
      <c r="B35" s="13" t="s">
        <v>91</v>
      </c>
      <c r="C35" s="27">
        <v>17</v>
      </c>
      <c r="D35" s="27"/>
      <c r="E35" s="7" t="s">
        <v>10</v>
      </c>
      <c r="F35" s="132" t="s">
        <v>252</v>
      </c>
      <c r="G35" s="28" t="s">
        <v>280</v>
      </c>
      <c r="H35" s="4">
        <v>8916</v>
      </c>
      <c r="I35" s="4">
        <v>7563</v>
      </c>
      <c r="J35" s="10">
        <f t="shared" si="1"/>
        <v>1353</v>
      </c>
      <c r="K35" s="30">
        <v>40.167</v>
      </c>
      <c r="L35" s="97">
        <f>J35-K35</f>
        <v>1312.833</v>
      </c>
    </row>
    <row r="36" spans="1:12" ht="14.25">
      <c r="A36" s="74">
        <v>32</v>
      </c>
      <c r="B36" s="5" t="s">
        <v>190</v>
      </c>
      <c r="C36" s="27">
        <v>16</v>
      </c>
      <c r="D36" s="27"/>
      <c r="E36" s="7" t="s">
        <v>10</v>
      </c>
      <c r="F36" s="132" t="s">
        <v>191</v>
      </c>
      <c r="G36" s="37" t="s">
        <v>280</v>
      </c>
      <c r="H36" s="4">
        <v>11678</v>
      </c>
      <c r="I36" s="4">
        <v>10419</v>
      </c>
      <c r="J36" s="10">
        <f t="shared" si="1"/>
        <v>1259</v>
      </c>
      <c r="K36" s="30">
        <v>0</v>
      </c>
      <c r="L36" s="97">
        <f t="shared" si="0"/>
        <v>1259</v>
      </c>
    </row>
    <row r="37" spans="1:12" ht="14.25">
      <c r="A37" s="74">
        <v>33</v>
      </c>
      <c r="B37" s="5" t="s">
        <v>190</v>
      </c>
      <c r="C37" s="27" t="s">
        <v>192</v>
      </c>
      <c r="D37" s="27"/>
      <c r="E37" s="7" t="s">
        <v>10</v>
      </c>
      <c r="F37" s="132" t="s">
        <v>193</v>
      </c>
      <c r="G37" s="28" t="s">
        <v>280</v>
      </c>
      <c r="H37" s="4">
        <v>12006</v>
      </c>
      <c r="I37" s="4">
        <v>10844</v>
      </c>
      <c r="J37" s="10">
        <f t="shared" si="1"/>
        <v>1162</v>
      </c>
      <c r="K37" s="30">
        <v>0</v>
      </c>
      <c r="L37" s="97">
        <f t="shared" si="0"/>
        <v>1162</v>
      </c>
    </row>
    <row r="38" spans="1:12" ht="14.25">
      <c r="A38" s="73">
        <v>34</v>
      </c>
      <c r="B38" s="5" t="s">
        <v>190</v>
      </c>
      <c r="C38" s="27" t="s">
        <v>194</v>
      </c>
      <c r="D38" s="27"/>
      <c r="E38" s="7" t="s">
        <v>10</v>
      </c>
      <c r="F38" s="132" t="s">
        <v>195</v>
      </c>
      <c r="G38" s="37" t="s">
        <v>280</v>
      </c>
      <c r="H38" s="4">
        <v>10616</v>
      </c>
      <c r="I38" s="4">
        <v>9560</v>
      </c>
      <c r="J38" s="10">
        <f>H38-I38</f>
        <v>1056</v>
      </c>
      <c r="K38" s="30">
        <v>0</v>
      </c>
      <c r="L38" s="97">
        <f t="shared" si="0"/>
        <v>1056</v>
      </c>
    </row>
    <row r="39" spans="1:12" ht="14.25">
      <c r="A39" s="74">
        <v>35</v>
      </c>
      <c r="B39" s="5" t="s">
        <v>119</v>
      </c>
      <c r="C39" s="27">
        <v>62</v>
      </c>
      <c r="D39" s="27"/>
      <c r="E39" s="7" t="s">
        <v>10</v>
      </c>
      <c r="F39" s="28" t="s">
        <v>24</v>
      </c>
      <c r="G39" s="28" t="s">
        <v>280</v>
      </c>
      <c r="H39" s="369" t="s">
        <v>227</v>
      </c>
      <c r="I39" s="371"/>
      <c r="J39" s="10"/>
      <c r="K39" s="30">
        <v>17.26</v>
      </c>
      <c r="L39" s="97"/>
    </row>
    <row r="40" spans="1:12" ht="14.25">
      <c r="A40" s="74">
        <v>36</v>
      </c>
      <c r="B40" s="5" t="s">
        <v>119</v>
      </c>
      <c r="C40" s="27">
        <v>8</v>
      </c>
      <c r="D40" s="27"/>
      <c r="E40" s="7" t="s">
        <v>10</v>
      </c>
      <c r="F40" s="28" t="s">
        <v>84</v>
      </c>
      <c r="G40" s="28" t="s">
        <v>280</v>
      </c>
      <c r="H40" s="7">
        <v>18082</v>
      </c>
      <c r="I40" s="7">
        <v>16258</v>
      </c>
      <c r="J40" s="10">
        <f>H40-I40</f>
        <v>1824</v>
      </c>
      <c r="K40" s="30">
        <v>0</v>
      </c>
      <c r="L40" s="97">
        <f t="shared" si="0"/>
        <v>1824</v>
      </c>
    </row>
    <row r="41" spans="1:12" ht="14.25">
      <c r="A41" s="74">
        <v>37</v>
      </c>
      <c r="B41" s="5" t="s">
        <v>119</v>
      </c>
      <c r="C41" s="27">
        <v>6</v>
      </c>
      <c r="D41" s="27"/>
      <c r="E41" s="7" t="s">
        <v>10</v>
      </c>
      <c r="F41" s="132" t="s">
        <v>120</v>
      </c>
      <c r="G41" s="28" t="s">
        <v>280</v>
      </c>
      <c r="H41" s="7">
        <v>23797</v>
      </c>
      <c r="I41" s="7">
        <v>20561</v>
      </c>
      <c r="J41" s="10">
        <f>H41-I41</f>
        <v>3236</v>
      </c>
      <c r="K41" s="30">
        <v>0</v>
      </c>
      <c r="L41" s="97">
        <f t="shared" si="0"/>
        <v>3236</v>
      </c>
    </row>
    <row r="42" spans="1:12" ht="14.25">
      <c r="A42" s="73">
        <v>38</v>
      </c>
      <c r="B42" s="5" t="s">
        <v>119</v>
      </c>
      <c r="C42" s="27">
        <v>19</v>
      </c>
      <c r="D42" s="27"/>
      <c r="E42" s="7" t="s">
        <v>10</v>
      </c>
      <c r="F42" s="28" t="s">
        <v>82</v>
      </c>
      <c r="G42" s="28" t="s">
        <v>280</v>
      </c>
      <c r="H42" s="7">
        <v>8438</v>
      </c>
      <c r="I42" s="7">
        <v>7515</v>
      </c>
      <c r="J42" s="10">
        <f>H42-I42</f>
        <v>923</v>
      </c>
      <c r="K42" s="30">
        <v>0</v>
      </c>
      <c r="L42" s="97">
        <f t="shared" si="0"/>
        <v>923</v>
      </c>
    </row>
    <row r="43" spans="1:12" ht="14.25">
      <c r="A43" s="74">
        <v>39</v>
      </c>
      <c r="B43" s="5" t="s">
        <v>119</v>
      </c>
      <c r="C43" s="27">
        <v>24</v>
      </c>
      <c r="D43" s="27"/>
      <c r="E43" s="7" t="s">
        <v>10</v>
      </c>
      <c r="F43" s="132" t="s">
        <v>133</v>
      </c>
      <c r="G43" s="28" t="s">
        <v>280</v>
      </c>
      <c r="H43" s="7">
        <v>17261</v>
      </c>
      <c r="I43" s="7">
        <v>15498</v>
      </c>
      <c r="J43" s="10">
        <f>H43-I43</f>
        <v>1763</v>
      </c>
      <c r="K43" s="30">
        <v>16</v>
      </c>
      <c r="L43" s="97">
        <f t="shared" si="0"/>
        <v>1747</v>
      </c>
    </row>
    <row r="44" spans="1:12" ht="14.25">
      <c r="A44" s="74">
        <v>40</v>
      </c>
      <c r="B44" s="5" t="s">
        <v>119</v>
      </c>
      <c r="C44" s="27">
        <v>38</v>
      </c>
      <c r="D44" s="27"/>
      <c r="E44" s="7" t="s">
        <v>10</v>
      </c>
      <c r="F44" s="132" t="s">
        <v>260</v>
      </c>
      <c r="G44" s="28" t="s">
        <v>280</v>
      </c>
      <c r="H44" s="369" t="s">
        <v>228</v>
      </c>
      <c r="I44" s="370"/>
      <c r="J44" s="371"/>
      <c r="K44" s="30">
        <v>46.77</v>
      </c>
      <c r="L44" s="97"/>
    </row>
    <row r="45" spans="1:12" ht="14.25">
      <c r="A45" s="73">
        <v>41</v>
      </c>
      <c r="B45" s="5" t="s">
        <v>96</v>
      </c>
      <c r="C45" s="27">
        <v>70</v>
      </c>
      <c r="D45" s="27"/>
      <c r="E45" s="7" t="s">
        <v>10</v>
      </c>
      <c r="F45" s="28" t="s">
        <v>31</v>
      </c>
      <c r="G45" s="28" t="s">
        <v>280</v>
      </c>
      <c r="H45" s="7">
        <v>8243</v>
      </c>
      <c r="I45" s="7">
        <v>7270</v>
      </c>
      <c r="J45" s="10">
        <f t="shared" si="1"/>
        <v>973</v>
      </c>
      <c r="K45" s="30">
        <v>8.68</v>
      </c>
      <c r="L45" s="97">
        <f t="shared" si="0"/>
        <v>964.32</v>
      </c>
    </row>
    <row r="46" spans="1:12" ht="14.25">
      <c r="A46" s="74">
        <v>42</v>
      </c>
      <c r="B46" s="5" t="s">
        <v>96</v>
      </c>
      <c r="C46" s="27">
        <v>72</v>
      </c>
      <c r="D46" s="27"/>
      <c r="E46" s="7" t="s">
        <v>10</v>
      </c>
      <c r="F46" s="28" t="s">
        <v>32</v>
      </c>
      <c r="G46" s="28" t="s">
        <v>280</v>
      </c>
      <c r="H46" s="7">
        <v>7529</v>
      </c>
      <c r="I46" s="7">
        <v>6632</v>
      </c>
      <c r="J46" s="10">
        <f t="shared" si="1"/>
        <v>897</v>
      </c>
      <c r="K46" s="30">
        <v>9.178</v>
      </c>
      <c r="L46" s="97">
        <f t="shared" si="0"/>
        <v>887.822</v>
      </c>
    </row>
    <row r="47" spans="1:12" ht="14.25">
      <c r="A47" s="74">
        <v>43</v>
      </c>
      <c r="B47" s="5" t="s">
        <v>96</v>
      </c>
      <c r="C47" s="27">
        <v>35</v>
      </c>
      <c r="D47" s="27"/>
      <c r="E47" s="7" t="s">
        <v>10</v>
      </c>
      <c r="F47" s="28" t="s">
        <v>63</v>
      </c>
      <c r="G47" s="28" t="s">
        <v>280</v>
      </c>
      <c r="H47" s="4">
        <v>12490</v>
      </c>
      <c r="I47" s="4">
        <v>11151</v>
      </c>
      <c r="J47" s="10">
        <f t="shared" si="1"/>
        <v>1339</v>
      </c>
      <c r="K47" s="30">
        <v>0</v>
      </c>
      <c r="L47" s="97">
        <f t="shared" si="0"/>
        <v>1339</v>
      </c>
    </row>
    <row r="48" spans="1:12" ht="14.25">
      <c r="A48" s="73">
        <v>44</v>
      </c>
      <c r="B48" s="5" t="s">
        <v>96</v>
      </c>
      <c r="C48" s="27">
        <v>78</v>
      </c>
      <c r="D48" s="27"/>
      <c r="E48" s="7" t="s">
        <v>10</v>
      </c>
      <c r="F48" s="28" t="s">
        <v>70</v>
      </c>
      <c r="G48" s="28" t="s">
        <v>280</v>
      </c>
      <c r="H48" s="4">
        <v>5366</v>
      </c>
      <c r="I48" s="4">
        <v>4758</v>
      </c>
      <c r="J48" s="10">
        <f t="shared" si="1"/>
        <v>608</v>
      </c>
      <c r="K48" s="30">
        <v>0</v>
      </c>
      <c r="L48" s="97">
        <f t="shared" si="0"/>
        <v>608</v>
      </c>
    </row>
    <row r="49" spans="1:12" ht="14.25">
      <c r="A49" s="74">
        <v>45</v>
      </c>
      <c r="B49" s="5" t="s">
        <v>96</v>
      </c>
      <c r="C49" s="27">
        <v>11</v>
      </c>
      <c r="D49" s="27"/>
      <c r="E49" s="7" t="s">
        <v>10</v>
      </c>
      <c r="F49" s="132" t="s">
        <v>97</v>
      </c>
      <c r="G49" s="28" t="s">
        <v>280</v>
      </c>
      <c r="H49" s="4">
        <v>9687</v>
      </c>
      <c r="I49" s="4">
        <v>8652</v>
      </c>
      <c r="J49" s="10">
        <f t="shared" si="1"/>
        <v>1035</v>
      </c>
      <c r="K49" s="30">
        <v>0</v>
      </c>
      <c r="L49" s="97">
        <f t="shared" si="0"/>
        <v>1035</v>
      </c>
    </row>
    <row r="50" spans="1:12" ht="14.25">
      <c r="A50" s="74">
        <v>46</v>
      </c>
      <c r="B50" s="5" t="s">
        <v>96</v>
      </c>
      <c r="C50" s="27">
        <v>76</v>
      </c>
      <c r="D50" s="27"/>
      <c r="E50" s="7" t="s">
        <v>10</v>
      </c>
      <c r="F50" s="132" t="s">
        <v>104</v>
      </c>
      <c r="G50" s="28" t="s">
        <v>280</v>
      </c>
      <c r="H50" s="4">
        <v>3571</v>
      </c>
      <c r="I50" s="4">
        <v>3202</v>
      </c>
      <c r="J50" s="10">
        <f t="shared" si="1"/>
        <v>369</v>
      </c>
      <c r="K50" s="30">
        <v>5</v>
      </c>
      <c r="L50" s="97">
        <f t="shared" si="0"/>
        <v>364</v>
      </c>
    </row>
    <row r="51" spans="1:12" ht="14.25">
      <c r="A51" s="73">
        <v>47</v>
      </c>
      <c r="B51" s="5" t="s">
        <v>96</v>
      </c>
      <c r="C51" s="27">
        <v>64</v>
      </c>
      <c r="D51" s="27"/>
      <c r="E51" s="7" t="s">
        <v>10</v>
      </c>
      <c r="F51" s="132" t="s">
        <v>138</v>
      </c>
      <c r="G51" s="28" t="s">
        <v>280</v>
      </c>
      <c r="H51" s="4">
        <v>11908</v>
      </c>
      <c r="I51" s="4">
        <v>10310</v>
      </c>
      <c r="J51" s="10">
        <f t="shared" si="1"/>
        <v>1598</v>
      </c>
      <c r="K51" s="30">
        <v>0</v>
      </c>
      <c r="L51" s="97">
        <f t="shared" si="0"/>
        <v>1598</v>
      </c>
    </row>
    <row r="52" spans="1:12" ht="14.25">
      <c r="A52" s="74">
        <v>48</v>
      </c>
      <c r="B52" s="5" t="s">
        <v>96</v>
      </c>
      <c r="C52" s="27">
        <v>21</v>
      </c>
      <c r="D52" s="27"/>
      <c r="E52" s="7" t="s">
        <v>10</v>
      </c>
      <c r="F52" s="132" t="s">
        <v>143</v>
      </c>
      <c r="G52" s="28" t="s">
        <v>280</v>
      </c>
      <c r="H52" s="4">
        <v>4248</v>
      </c>
      <c r="I52" s="4">
        <v>3793</v>
      </c>
      <c r="J52" s="10">
        <f t="shared" si="1"/>
        <v>455</v>
      </c>
      <c r="K52" s="30">
        <v>21</v>
      </c>
      <c r="L52" s="97">
        <f t="shared" si="0"/>
        <v>434</v>
      </c>
    </row>
    <row r="53" spans="1:12" ht="14.25">
      <c r="A53" s="74">
        <v>49</v>
      </c>
      <c r="B53" s="5" t="s">
        <v>96</v>
      </c>
      <c r="C53" s="27">
        <v>6</v>
      </c>
      <c r="D53" s="27"/>
      <c r="E53" s="7" t="s">
        <v>10</v>
      </c>
      <c r="F53" s="132" t="s">
        <v>148</v>
      </c>
      <c r="G53" s="28" t="s">
        <v>280</v>
      </c>
      <c r="H53" s="4">
        <v>5304</v>
      </c>
      <c r="I53" s="4">
        <v>4745</v>
      </c>
      <c r="J53" s="10">
        <f t="shared" si="1"/>
        <v>559</v>
      </c>
      <c r="K53" s="30">
        <v>0</v>
      </c>
      <c r="L53" s="97">
        <f t="shared" si="0"/>
        <v>559</v>
      </c>
    </row>
    <row r="54" spans="1:12" ht="14.25">
      <c r="A54" s="73">
        <v>50</v>
      </c>
      <c r="B54" s="5" t="s">
        <v>96</v>
      </c>
      <c r="C54" s="27">
        <v>62</v>
      </c>
      <c r="D54" s="27"/>
      <c r="E54" s="7" t="s">
        <v>10</v>
      </c>
      <c r="F54" s="132" t="s">
        <v>153</v>
      </c>
      <c r="G54" s="28" t="s">
        <v>280</v>
      </c>
      <c r="H54" s="4">
        <v>20834</v>
      </c>
      <c r="I54" s="4">
        <v>18546</v>
      </c>
      <c r="J54" s="10">
        <f t="shared" si="1"/>
        <v>2288</v>
      </c>
      <c r="K54" s="30">
        <v>0</v>
      </c>
      <c r="L54" s="97">
        <f t="shared" si="0"/>
        <v>2288</v>
      </c>
    </row>
    <row r="55" spans="1:12" ht="14.25">
      <c r="A55" s="74">
        <v>51</v>
      </c>
      <c r="B55" s="5" t="s">
        <v>96</v>
      </c>
      <c r="C55" s="27">
        <v>45</v>
      </c>
      <c r="D55" s="27"/>
      <c r="E55" s="7" t="s">
        <v>10</v>
      </c>
      <c r="F55" s="132" t="s">
        <v>179</v>
      </c>
      <c r="G55" s="28" t="s">
        <v>280</v>
      </c>
      <c r="H55" s="4">
        <v>14622</v>
      </c>
      <c r="I55" s="4">
        <v>13100</v>
      </c>
      <c r="J55" s="10">
        <f t="shared" si="1"/>
        <v>1522</v>
      </c>
      <c r="K55" s="30">
        <v>11</v>
      </c>
      <c r="L55" s="97">
        <f t="shared" si="0"/>
        <v>1511</v>
      </c>
    </row>
    <row r="56" spans="1:12" ht="14.25">
      <c r="A56" s="74">
        <v>52</v>
      </c>
      <c r="B56" s="5" t="s">
        <v>96</v>
      </c>
      <c r="C56" s="27" t="s">
        <v>244</v>
      </c>
      <c r="D56" s="27"/>
      <c r="E56" s="7" t="s">
        <v>10</v>
      </c>
      <c r="F56" s="132" t="s">
        <v>245</v>
      </c>
      <c r="G56" s="28" t="s">
        <v>280</v>
      </c>
      <c r="H56" s="4">
        <v>7706</v>
      </c>
      <c r="I56" s="4">
        <v>6702</v>
      </c>
      <c r="J56" s="10">
        <f>H56-I56-J53</f>
        <v>445</v>
      </c>
      <c r="K56" s="30">
        <v>1</v>
      </c>
      <c r="L56" s="97">
        <f t="shared" si="0"/>
        <v>444</v>
      </c>
    </row>
    <row r="57" spans="1:12" ht="14.25">
      <c r="A57" s="73">
        <v>53</v>
      </c>
      <c r="B57" s="5" t="s">
        <v>202</v>
      </c>
      <c r="C57" s="27">
        <v>3</v>
      </c>
      <c r="D57" s="27"/>
      <c r="E57" s="7" t="s">
        <v>10</v>
      </c>
      <c r="F57" s="132" t="s">
        <v>147</v>
      </c>
      <c r="G57" s="28" t="s">
        <v>280</v>
      </c>
      <c r="H57" s="4">
        <v>19918</v>
      </c>
      <c r="I57" s="4">
        <v>17952</v>
      </c>
      <c r="J57" s="10">
        <f t="shared" si="1"/>
        <v>1966</v>
      </c>
      <c r="K57" s="30">
        <v>0</v>
      </c>
      <c r="L57" s="97">
        <f t="shared" si="0"/>
        <v>1966</v>
      </c>
    </row>
    <row r="58" spans="1:12" ht="14.25">
      <c r="A58" s="74">
        <v>54</v>
      </c>
      <c r="B58" s="5" t="s">
        <v>187</v>
      </c>
      <c r="C58" s="7">
        <v>66</v>
      </c>
      <c r="D58" s="7"/>
      <c r="E58" s="7" t="s">
        <v>10</v>
      </c>
      <c r="F58" s="8">
        <v>320347</v>
      </c>
      <c r="G58" s="28" t="s">
        <v>280</v>
      </c>
      <c r="H58" s="4">
        <v>3147</v>
      </c>
      <c r="I58" s="4">
        <v>2819</v>
      </c>
      <c r="J58" s="10">
        <f t="shared" si="1"/>
        <v>328</v>
      </c>
      <c r="K58" s="30">
        <v>4</v>
      </c>
      <c r="L58" s="97">
        <f t="shared" si="0"/>
        <v>324</v>
      </c>
    </row>
    <row r="59" spans="1:12" ht="14.25">
      <c r="A59" s="74">
        <v>55</v>
      </c>
      <c r="B59" s="5" t="s">
        <v>187</v>
      </c>
      <c r="C59" s="27">
        <v>55</v>
      </c>
      <c r="D59" s="27"/>
      <c r="E59" s="7" t="s">
        <v>10</v>
      </c>
      <c r="F59" s="132" t="s">
        <v>140</v>
      </c>
      <c r="G59" s="28" t="s">
        <v>280</v>
      </c>
      <c r="H59" s="369" t="s">
        <v>227</v>
      </c>
      <c r="I59" s="371"/>
      <c r="J59" s="10"/>
      <c r="K59" s="30">
        <v>4.77</v>
      </c>
      <c r="L59" s="97"/>
    </row>
    <row r="60" spans="1:12" ht="14.25">
      <c r="A60" s="74">
        <v>56</v>
      </c>
      <c r="B60" s="5" t="s">
        <v>187</v>
      </c>
      <c r="C60" s="27">
        <v>59</v>
      </c>
      <c r="D60" s="27"/>
      <c r="E60" s="7" t="s">
        <v>10</v>
      </c>
      <c r="F60" s="28" t="s">
        <v>35</v>
      </c>
      <c r="G60" s="37" t="s">
        <v>280</v>
      </c>
      <c r="H60" s="4">
        <v>8062</v>
      </c>
      <c r="I60" s="4">
        <v>7199</v>
      </c>
      <c r="J60" s="10">
        <f t="shared" si="1"/>
        <v>863</v>
      </c>
      <c r="K60" s="30">
        <v>47.26</v>
      </c>
      <c r="L60" s="97">
        <f t="shared" si="0"/>
        <v>815.74</v>
      </c>
    </row>
    <row r="61" spans="1:12" ht="14.25">
      <c r="A61" s="73">
        <v>57</v>
      </c>
      <c r="B61" s="5" t="s">
        <v>187</v>
      </c>
      <c r="C61" s="27">
        <v>32</v>
      </c>
      <c r="D61" s="27"/>
      <c r="E61" s="7" t="s">
        <v>10</v>
      </c>
      <c r="F61" s="28" t="s">
        <v>60</v>
      </c>
      <c r="G61" s="28" t="s">
        <v>280</v>
      </c>
      <c r="H61" s="4">
        <v>25572</v>
      </c>
      <c r="I61" s="4">
        <v>22649</v>
      </c>
      <c r="J61" s="10">
        <f t="shared" si="1"/>
        <v>2923</v>
      </c>
      <c r="K61" s="30">
        <v>14</v>
      </c>
      <c r="L61" s="97">
        <f t="shared" si="0"/>
        <v>2909</v>
      </c>
    </row>
    <row r="62" spans="1:12" ht="14.25">
      <c r="A62" s="74">
        <v>58</v>
      </c>
      <c r="B62" s="5" t="s">
        <v>187</v>
      </c>
      <c r="C62" s="27">
        <v>30</v>
      </c>
      <c r="D62" s="27"/>
      <c r="E62" s="7" t="s">
        <v>10</v>
      </c>
      <c r="F62" s="28" t="s">
        <v>83</v>
      </c>
      <c r="G62" s="37" t="s">
        <v>280</v>
      </c>
      <c r="H62" s="4">
        <v>13754</v>
      </c>
      <c r="I62" s="4">
        <v>11996</v>
      </c>
      <c r="J62" s="10">
        <f t="shared" si="1"/>
        <v>1758</v>
      </c>
      <c r="K62" s="30">
        <v>0</v>
      </c>
      <c r="L62" s="97">
        <f t="shared" si="0"/>
        <v>1758</v>
      </c>
    </row>
    <row r="63" spans="1:12" ht="14.25">
      <c r="A63" s="74">
        <v>59</v>
      </c>
      <c r="B63" s="5" t="s">
        <v>187</v>
      </c>
      <c r="C63" s="27" t="s">
        <v>188</v>
      </c>
      <c r="D63" s="27"/>
      <c r="E63" s="7" t="s">
        <v>10</v>
      </c>
      <c r="F63" s="132" t="s">
        <v>189</v>
      </c>
      <c r="G63" s="28" t="s">
        <v>280</v>
      </c>
      <c r="H63" s="4">
        <v>3134</v>
      </c>
      <c r="I63" s="4">
        <v>2743</v>
      </c>
      <c r="J63" s="10">
        <f t="shared" si="1"/>
        <v>391</v>
      </c>
      <c r="K63" s="30">
        <v>2</v>
      </c>
      <c r="L63" s="97">
        <f t="shared" si="0"/>
        <v>389</v>
      </c>
    </row>
    <row r="64" spans="1:12" ht="14.25">
      <c r="A64" s="73">
        <v>60</v>
      </c>
      <c r="B64" s="5" t="s">
        <v>187</v>
      </c>
      <c r="C64" s="27">
        <v>8</v>
      </c>
      <c r="D64" s="27"/>
      <c r="E64" s="7" t="s">
        <v>10</v>
      </c>
      <c r="F64" s="132" t="s">
        <v>246</v>
      </c>
      <c r="G64" s="37" t="s">
        <v>280</v>
      </c>
      <c r="H64" s="4">
        <v>15773</v>
      </c>
      <c r="I64" s="4">
        <v>13868</v>
      </c>
      <c r="J64" s="10">
        <f t="shared" si="1"/>
        <v>1905</v>
      </c>
      <c r="K64" s="30">
        <v>190.78</v>
      </c>
      <c r="L64" s="97">
        <f t="shared" si="0"/>
        <v>1714.22</v>
      </c>
    </row>
    <row r="65" spans="1:12" ht="14.25">
      <c r="A65" s="74">
        <v>61</v>
      </c>
      <c r="B65" s="5" t="s">
        <v>203</v>
      </c>
      <c r="C65" s="27">
        <v>34</v>
      </c>
      <c r="D65" s="27"/>
      <c r="E65" s="7" t="s">
        <v>10</v>
      </c>
      <c r="F65" s="28" t="s">
        <v>28</v>
      </c>
      <c r="G65" s="28" t="s">
        <v>280</v>
      </c>
      <c r="H65" s="4">
        <v>5977</v>
      </c>
      <c r="I65" s="4">
        <v>5421</v>
      </c>
      <c r="J65" s="10">
        <f t="shared" si="1"/>
        <v>556</v>
      </c>
      <c r="K65" s="30">
        <v>5.87</v>
      </c>
      <c r="L65" s="97">
        <f t="shared" si="0"/>
        <v>550.13</v>
      </c>
    </row>
    <row r="66" spans="1:12" ht="14.25">
      <c r="A66" s="74">
        <v>62</v>
      </c>
      <c r="B66" s="5" t="s">
        <v>203</v>
      </c>
      <c r="C66" s="27" t="s">
        <v>38</v>
      </c>
      <c r="D66" s="27"/>
      <c r="E66" s="7" t="s">
        <v>10</v>
      </c>
      <c r="F66" s="28" t="s">
        <v>39</v>
      </c>
      <c r="G66" s="37" t="s">
        <v>280</v>
      </c>
      <c r="H66" s="4">
        <v>2659</v>
      </c>
      <c r="I66" s="4">
        <v>2357</v>
      </c>
      <c r="J66" s="10">
        <f t="shared" si="1"/>
        <v>302</v>
      </c>
      <c r="K66" s="30">
        <v>0</v>
      </c>
      <c r="L66" s="97">
        <f t="shared" si="0"/>
        <v>302</v>
      </c>
    </row>
    <row r="67" spans="1:12" ht="14.25">
      <c r="A67" s="73">
        <v>63</v>
      </c>
      <c r="B67" s="5" t="s">
        <v>128</v>
      </c>
      <c r="C67" s="27">
        <v>76</v>
      </c>
      <c r="D67" s="27"/>
      <c r="E67" s="7" t="s">
        <v>10</v>
      </c>
      <c r="F67" s="28" t="s">
        <v>20</v>
      </c>
      <c r="G67" s="28" t="s">
        <v>280</v>
      </c>
      <c r="H67" s="369" t="s">
        <v>228</v>
      </c>
      <c r="I67" s="371"/>
      <c r="J67" s="101"/>
      <c r="K67" s="102">
        <v>17.91</v>
      </c>
      <c r="L67" s="97"/>
    </row>
    <row r="68" spans="1:12" ht="14.25">
      <c r="A68" s="74">
        <v>64</v>
      </c>
      <c r="B68" s="5" t="s">
        <v>128</v>
      </c>
      <c r="C68" s="27">
        <v>5</v>
      </c>
      <c r="D68" s="27"/>
      <c r="E68" s="7" t="s">
        <v>10</v>
      </c>
      <c r="F68" s="28" t="s">
        <v>27</v>
      </c>
      <c r="G68" s="37" t="s">
        <v>280</v>
      </c>
      <c r="H68" s="4">
        <v>11576</v>
      </c>
      <c r="I68" s="4">
        <v>10355</v>
      </c>
      <c r="J68" s="10">
        <f>H68-I68</f>
        <v>1221</v>
      </c>
      <c r="K68" s="30">
        <v>109.75</v>
      </c>
      <c r="L68" s="97">
        <f t="shared" si="0"/>
        <v>1111.25</v>
      </c>
    </row>
    <row r="69" spans="1:12" ht="14.25">
      <c r="A69" s="74">
        <v>65</v>
      </c>
      <c r="B69" s="5" t="s">
        <v>128</v>
      </c>
      <c r="C69" s="6">
        <v>10</v>
      </c>
      <c r="D69" s="6"/>
      <c r="E69" s="7" t="s">
        <v>10</v>
      </c>
      <c r="F69" s="133" t="s">
        <v>211</v>
      </c>
      <c r="G69" s="28" t="s">
        <v>280</v>
      </c>
      <c r="H69" s="4">
        <v>29241</v>
      </c>
      <c r="I69" s="4">
        <v>26231</v>
      </c>
      <c r="J69" s="10">
        <f>H69-I69</f>
        <v>3010</v>
      </c>
      <c r="K69" s="12">
        <v>18</v>
      </c>
      <c r="L69" s="97">
        <f t="shared" si="0"/>
        <v>2992</v>
      </c>
    </row>
    <row r="70" spans="1:12" ht="14.25">
      <c r="A70" s="73">
        <v>66</v>
      </c>
      <c r="B70" s="5" t="s">
        <v>128</v>
      </c>
      <c r="C70" s="27">
        <v>38</v>
      </c>
      <c r="D70" s="27"/>
      <c r="E70" s="7" t="s">
        <v>10</v>
      </c>
      <c r="F70" s="28" t="s">
        <v>67</v>
      </c>
      <c r="G70" s="28" t="s">
        <v>280</v>
      </c>
      <c r="H70" s="4">
        <v>2390</v>
      </c>
      <c r="I70" s="4">
        <v>2147</v>
      </c>
      <c r="J70" s="10">
        <f>H70-I70</f>
        <v>243</v>
      </c>
      <c r="K70" s="30">
        <v>6.52</v>
      </c>
      <c r="L70" s="97">
        <f t="shared" si="0"/>
        <v>236.48</v>
      </c>
    </row>
    <row r="71" spans="1:12" ht="14.25">
      <c r="A71" s="74">
        <v>67</v>
      </c>
      <c r="B71" s="5" t="s">
        <v>128</v>
      </c>
      <c r="C71" s="27">
        <v>50</v>
      </c>
      <c r="D71" s="27"/>
      <c r="E71" s="7" t="s">
        <v>10</v>
      </c>
      <c r="F71" s="28" t="s">
        <v>66</v>
      </c>
      <c r="G71" s="28" t="s">
        <v>280</v>
      </c>
      <c r="H71" s="368" t="s">
        <v>227</v>
      </c>
      <c r="I71" s="368"/>
      <c r="J71" s="10"/>
      <c r="K71" s="30">
        <v>14</v>
      </c>
      <c r="L71" s="97"/>
    </row>
    <row r="72" spans="1:12" ht="14.25">
      <c r="A72" s="74">
        <v>68</v>
      </c>
      <c r="B72" s="5" t="s">
        <v>128</v>
      </c>
      <c r="C72" s="27">
        <v>71</v>
      </c>
      <c r="D72" s="27"/>
      <c r="E72" s="7" t="s">
        <v>10</v>
      </c>
      <c r="F72" s="28" t="s">
        <v>217</v>
      </c>
      <c r="G72" s="28" t="s">
        <v>280</v>
      </c>
      <c r="H72" s="4">
        <v>4278</v>
      </c>
      <c r="I72" s="4">
        <v>3825</v>
      </c>
      <c r="J72" s="10">
        <f>H72-I72</f>
        <v>453</v>
      </c>
      <c r="K72" s="30">
        <v>87.21</v>
      </c>
      <c r="L72" s="97">
        <f>J72-K72</f>
        <v>365.79</v>
      </c>
    </row>
    <row r="73" spans="1:12" ht="14.25">
      <c r="A73" s="74">
        <v>69</v>
      </c>
      <c r="B73" s="5" t="s">
        <v>128</v>
      </c>
      <c r="C73" s="27">
        <v>83</v>
      </c>
      <c r="D73" s="27"/>
      <c r="E73" s="7" t="s">
        <v>10</v>
      </c>
      <c r="F73" s="132" t="s">
        <v>129</v>
      </c>
      <c r="G73" s="28" t="s">
        <v>280</v>
      </c>
      <c r="H73" s="4">
        <v>5713</v>
      </c>
      <c r="I73" s="4">
        <v>5202</v>
      </c>
      <c r="J73" s="10">
        <f aca="true" t="shared" si="2" ref="J73:J81">H73-I73</f>
        <v>511</v>
      </c>
      <c r="K73" s="30">
        <v>14</v>
      </c>
      <c r="L73" s="97">
        <f aca="true" t="shared" si="3" ref="L73:L81">J73-K73</f>
        <v>497</v>
      </c>
    </row>
    <row r="74" spans="1:12" ht="14.25">
      <c r="A74" s="73">
        <v>70</v>
      </c>
      <c r="B74" s="5" t="s">
        <v>128</v>
      </c>
      <c r="C74" s="27">
        <v>90</v>
      </c>
      <c r="D74" s="27"/>
      <c r="E74" s="7" t="s">
        <v>10</v>
      </c>
      <c r="F74" s="132" t="s">
        <v>137</v>
      </c>
      <c r="G74" s="37" t="s">
        <v>280</v>
      </c>
      <c r="H74" s="4">
        <v>4613</v>
      </c>
      <c r="I74" s="4">
        <v>4055</v>
      </c>
      <c r="J74" s="10">
        <f t="shared" si="2"/>
        <v>558</v>
      </c>
      <c r="K74" s="30">
        <v>54.86</v>
      </c>
      <c r="L74" s="97">
        <f t="shared" si="3"/>
        <v>503.14</v>
      </c>
    </row>
    <row r="75" spans="1:12" ht="14.25">
      <c r="A75" s="74">
        <v>71</v>
      </c>
      <c r="B75" s="5" t="s">
        <v>128</v>
      </c>
      <c r="C75" s="27">
        <v>12</v>
      </c>
      <c r="D75" s="27"/>
      <c r="E75" s="7" t="s">
        <v>10</v>
      </c>
      <c r="F75" s="132" t="s">
        <v>174</v>
      </c>
      <c r="G75" s="28" t="s">
        <v>280</v>
      </c>
      <c r="H75" s="4">
        <v>32285</v>
      </c>
      <c r="I75" s="4">
        <v>28901</v>
      </c>
      <c r="J75" s="10">
        <f t="shared" si="2"/>
        <v>3384</v>
      </c>
      <c r="K75" s="30">
        <v>0</v>
      </c>
      <c r="L75" s="97">
        <f t="shared" si="3"/>
        <v>3384</v>
      </c>
    </row>
    <row r="76" spans="1:12" ht="14.25">
      <c r="A76" s="74">
        <v>72</v>
      </c>
      <c r="B76" s="5" t="s">
        <v>128</v>
      </c>
      <c r="C76" s="27">
        <v>96</v>
      </c>
      <c r="D76" s="27"/>
      <c r="E76" s="7" t="s">
        <v>10</v>
      </c>
      <c r="F76" s="132" t="s">
        <v>181</v>
      </c>
      <c r="G76" s="28" t="s">
        <v>280</v>
      </c>
      <c r="H76" s="4">
        <v>4003</v>
      </c>
      <c r="I76" s="4">
        <v>3588</v>
      </c>
      <c r="J76" s="10">
        <f t="shared" si="2"/>
        <v>415</v>
      </c>
      <c r="K76" s="30">
        <v>26.59</v>
      </c>
      <c r="L76" s="97">
        <f t="shared" si="3"/>
        <v>388.41</v>
      </c>
    </row>
    <row r="77" spans="1:12" ht="15" customHeight="1">
      <c r="A77" s="73">
        <v>73</v>
      </c>
      <c r="B77" s="5" t="s">
        <v>171</v>
      </c>
      <c r="C77" s="27">
        <v>78</v>
      </c>
      <c r="D77" s="27"/>
      <c r="E77" s="7" t="s">
        <v>10</v>
      </c>
      <c r="F77" s="132" t="s">
        <v>165</v>
      </c>
      <c r="G77" s="28" t="s">
        <v>280</v>
      </c>
      <c r="H77" s="4">
        <v>8384</v>
      </c>
      <c r="I77" s="4">
        <v>7498</v>
      </c>
      <c r="J77" s="10">
        <f t="shared" si="2"/>
        <v>886</v>
      </c>
      <c r="K77" s="30">
        <v>17.763</v>
      </c>
      <c r="L77" s="97">
        <f t="shared" si="3"/>
        <v>868.237</v>
      </c>
    </row>
    <row r="78" spans="1:12" ht="14.25">
      <c r="A78" s="74">
        <v>74</v>
      </c>
      <c r="B78" s="5" t="s">
        <v>171</v>
      </c>
      <c r="C78" s="27">
        <v>82</v>
      </c>
      <c r="D78" s="27"/>
      <c r="E78" s="7" t="s">
        <v>10</v>
      </c>
      <c r="F78" s="132" t="s">
        <v>166</v>
      </c>
      <c r="G78" s="37" t="s">
        <v>280</v>
      </c>
      <c r="H78" s="4">
        <v>10677</v>
      </c>
      <c r="I78" s="4">
        <v>9473</v>
      </c>
      <c r="J78" s="10">
        <f t="shared" si="2"/>
        <v>1204</v>
      </c>
      <c r="K78" s="30">
        <v>94.902</v>
      </c>
      <c r="L78" s="97">
        <f t="shared" si="3"/>
        <v>1109.098</v>
      </c>
    </row>
    <row r="79" spans="1:12" ht="14.25">
      <c r="A79" s="74">
        <v>75</v>
      </c>
      <c r="B79" s="5" t="s">
        <v>171</v>
      </c>
      <c r="C79" s="27">
        <v>88</v>
      </c>
      <c r="D79" s="27"/>
      <c r="E79" s="7" t="s">
        <v>10</v>
      </c>
      <c r="F79" s="132" t="s">
        <v>167</v>
      </c>
      <c r="G79" s="28" t="s">
        <v>280</v>
      </c>
      <c r="H79" s="369" t="s">
        <v>228</v>
      </c>
      <c r="I79" s="370"/>
      <c r="J79" s="371"/>
      <c r="K79" s="30">
        <v>7</v>
      </c>
      <c r="L79" s="97"/>
    </row>
    <row r="80" spans="1:12" ht="14.25">
      <c r="A80" s="73">
        <v>76</v>
      </c>
      <c r="B80" s="5" t="s">
        <v>171</v>
      </c>
      <c r="C80" s="27">
        <v>49</v>
      </c>
      <c r="D80" s="27"/>
      <c r="E80" s="7" t="s">
        <v>10</v>
      </c>
      <c r="F80" s="132" t="s">
        <v>185</v>
      </c>
      <c r="G80" s="28" t="s">
        <v>280</v>
      </c>
      <c r="H80" s="4">
        <v>3453</v>
      </c>
      <c r="I80" s="4">
        <v>3016</v>
      </c>
      <c r="J80" s="10">
        <f t="shared" si="2"/>
        <v>437</v>
      </c>
      <c r="K80" s="30">
        <v>21.91</v>
      </c>
      <c r="L80" s="97">
        <f t="shared" si="3"/>
        <v>415.09</v>
      </c>
    </row>
    <row r="81" spans="1:12" ht="14.25">
      <c r="A81" s="74">
        <v>77</v>
      </c>
      <c r="B81" s="5" t="s">
        <v>171</v>
      </c>
      <c r="C81" s="27">
        <v>61</v>
      </c>
      <c r="D81" s="27"/>
      <c r="E81" s="7" t="s">
        <v>10</v>
      </c>
      <c r="F81" s="28" t="s">
        <v>86</v>
      </c>
      <c r="G81" s="28" t="s">
        <v>280</v>
      </c>
      <c r="H81" s="4">
        <v>7657</v>
      </c>
      <c r="I81" s="4">
        <v>6884</v>
      </c>
      <c r="J81" s="10">
        <f t="shared" si="2"/>
        <v>773</v>
      </c>
      <c r="K81" s="30">
        <v>77.628</v>
      </c>
      <c r="L81" s="97">
        <f t="shared" si="3"/>
        <v>695.372</v>
      </c>
    </row>
    <row r="82" spans="1:12" ht="14.25">
      <c r="A82" s="74">
        <v>78</v>
      </c>
      <c r="B82" s="5" t="s">
        <v>112</v>
      </c>
      <c r="C82" s="27" t="s">
        <v>74</v>
      </c>
      <c r="D82" s="27"/>
      <c r="E82" s="7" t="s">
        <v>10</v>
      </c>
      <c r="F82" s="28" t="s">
        <v>75</v>
      </c>
      <c r="G82" s="28" t="s">
        <v>280</v>
      </c>
      <c r="H82" s="368" t="s">
        <v>228</v>
      </c>
      <c r="I82" s="368"/>
      <c r="J82" s="10"/>
      <c r="K82" s="30"/>
      <c r="L82" s="97"/>
    </row>
    <row r="83" spans="1:12" ht="14.25">
      <c r="A83" s="73">
        <v>79</v>
      </c>
      <c r="B83" s="5" t="s">
        <v>112</v>
      </c>
      <c r="C83" s="27" t="s">
        <v>76</v>
      </c>
      <c r="D83" s="27"/>
      <c r="E83" s="7" t="s">
        <v>10</v>
      </c>
      <c r="F83" s="28" t="s">
        <v>77</v>
      </c>
      <c r="G83" s="28" t="s">
        <v>280</v>
      </c>
      <c r="H83" s="4">
        <v>17511</v>
      </c>
      <c r="I83" s="4">
        <v>15341</v>
      </c>
      <c r="J83" s="10">
        <f>H83-I83</f>
        <v>2170</v>
      </c>
      <c r="K83" s="30">
        <v>0</v>
      </c>
      <c r="L83" s="97">
        <f aca="true" t="shared" si="4" ref="L83:L108">J83-K83</f>
        <v>2170</v>
      </c>
    </row>
    <row r="84" spans="1:12" ht="14.25">
      <c r="A84" s="103" t="s">
        <v>254</v>
      </c>
      <c r="B84" s="5" t="s">
        <v>112</v>
      </c>
      <c r="C84" s="27">
        <v>63</v>
      </c>
      <c r="D84" s="27"/>
      <c r="E84" s="7" t="s">
        <v>10</v>
      </c>
      <c r="F84" s="132" t="s">
        <v>113</v>
      </c>
      <c r="G84" s="28" t="s">
        <v>280</v>
      </c>
      <c r="H84" s="7">
        <v>5651</v>
      </c>
      <c r="I84" s="7">
        <v>5039</v>
      </c>
      <c r="J84" s="10">
        <f>H84-I84</f>
        <v>612</v>
      </c>
      <c r="K84" s="30">
        <v>53.054</v>
      </c>
      <c r="L84" s="97">
        <f t="shared" si="4"/>
        <v>558.946</v>
      </c>
    </row>
    <row r="85" spans="1:12" ht="15" thickBot="1">
      <c r="A85" s="177" t="s">
        <v>255</v>
      </c>
      <c r="B85" s="77" t="s">
        <v>112</v>
      </c>
      <c r="C85" s="178">
        <v>63</v>
      </c>
      <c r="D85" s="178"/>
      <c r="E85" s="76" t="s">
        <v>10</v>
      </c>
      <c r="F85" s="179" t="s">
        <v>256</v>
      </c>
      <c r="G85" s="80" t="s">
        <v>280</v>
      </c>
      <c r="H85" s="76">
        <v>6543</v>
      </c>
      <c r="I85" s="76">
        <v>5347</v>
      </c>
      <c r="J85" s="124">
        <f>H85-I85</f>
        <v>1196</v>
      </c>
      <c r="K85" s="83">
        <v>0</v>
      </c>
      <c r="L85" s="180">
        <f t="shared" si="4"/>
        <v>1196</v>
      </c>
    </row>
    <row r="86" spans="1:12" ht="15.75" thickBot="1">
      <c r="A86" s="110">
        <v>80</v>
      </c>
      <c r="B86" s="111" t="s">
        <v>112</v>
      </c>
      <c r="C86" s="112">
        <v>63</v>
      </c>
      <c r="D86" s="112"/>
      <c r="E86" s="113" t="s">
        <v>10</v>
      </c>
      <c r="F86" s="114" t="s">
        <v>257</v>
      </c>
      <c r="G86" s="153" t="s">
        <v>280</v>
      </c>
      <c r="H86" s="156"/>
      <c r="I86" s="116"/>
      <c r="J86" s="117">
        <f>J84+J85</f>
        <v>1808</v>
      </c>
      <c r="K86" s="118">
        <v>51.054</v>
      </c>
      <c r="L86" s="119">
        <f t="shared" si="4"/>
        <v>1756.946</v>
      </c>
    </row>
    <row r="87" spans="1:12" ht="14.25">
      <c r="A87" s="73">
        <v>81</v>
      </c>
      <c r="B87" s="3" t="s">
        <v>112</v>
      </c>
      <c r="C87" s="25">
        <v>43</v>
      </c>
      <c r="D87" s="25"/>
      <c r="E87" s="20" t="s">
        <v>10</v>
      </c>
      <c r="F87" s="137" t="s">
        <v>216</v>
      </c>
      <c r="G87" s="26" t="s">
        <v>280</v>
      </c>
      <c r="H87" s="171">
        <v>20655</v>
      </c>
      <c r="I87" s="171">
        <v>18351</v>
      </c>
      <c r="J87" s="22">
        <f>H87-I87</f>
        <v>2304</v>
      </c>
      <c r="K87" s="120">
        <v>7</v>
      </c>
      <c r="L87" s="121">
        <f t="shared" si="4"/>
        <v>2297</v>
      </c>
    </row>
    <row r="88" spans="1:12" ht="14.25">
      <c r="A88" s="74">
        <v>82</v>
      </c>
      <c r="B88" s="5" t="s">
        <v>112</v>
      </c>
      <c r="C88" s="27">
        <v>47</v>
      </c>
      <c r="D88" s="27"/>
      <c r="E88" s="7" t="s">
        <v>10</v>
      </c>
      <c r="F88" s="132" t="s">
        <v>144</v>
      </c>
      <c r="G88" s="28" t="s">
        <v>280</v>
      </c>
      <c r="H88" s="171">
        <v>12539</v>
      </c>
      <c r="I88" s="171">
        <v>11148</v>
      </c>
      <c r="J88" s="22">
        <f>H88-I88</f>
        <v>1391</v>
      </c>
      <c r="K88" s="30">
        <v>16.69</v>
      </c>
      <c r="L88" s="121">
        <f t="shared" si="4"/>
        <v>1374.31</v>
      </c>
    </row>
    <row r="89" spans="1:12" ht="14.25">
      <c r="A89" s="73">
        <v>83</v>
      </c>
      <c r="B89" s="5" t="s">
        <v>112</v>
      </c>
      <c r="C89" s="27">
        <v>30</v>
      </c>
      <c r="D89" s="27"/>
      <c r="E89" s="7" t="s">
        <v>10</v>
      </c>
      <c r="F89" s="132" t="s">
        <v>175</v>
      </c>
      <c r="G89" s="28" t="s">
        <v>280</v>
      </c>
      <c r="H89" s="4">
        <v>6701</v>
      </c>
      <c r="I89" s="4">
        <v>5788</v>
      </c>
      <c r="J89" s="10">
        <f aca="true" t="shared" si="5" ref="J89:J108">H89-I89</f>
        <v>913</v>
      </c>
      <c r="K89" s="30">
        <v>12.981</v>
      </c>
      <c r="L89" s="97">
        <f t="shared" si="4"/>
        <v>900.019</v>
      </c>
    </row>
    <row r="90" spans="1:12" ht="14.25">
      <c r="A90" s="74">
        <v>84</v>
      </c>
      <c r="B90" s="5" t="s">
        <v>204</v>
      </c>
      <c r="C90" s="27">
        <v>28</v>
      </c>
      <c r="D90" s="27"/>
      <c r="E90" s="7" t="s">
        <v>10</v>
      </c>
      <c r="F90" s="28" t="s">
        <v>46</v>
      </c>
      <c r="G90" s="37" t="s">
        <v>280</v>
      </c>
      <c r="H90" s="4">
        <v>21053</v>
      </c>
      <c r="I90" s="4">
        <v>18726</v>
      </c>
      <c r="J90" s="10">
        <f t="shared" si="5"/>
        <v>2327</v>
      </c>
      <c r="K90" s="30">
        <v>12</v>
      </c>
      <c r="L90" s="97">
        <f t="shared" si="4"/>
        <v>2315</v>
      </c>
    </row>
    <row r="91" spans="1:12" ht="14.25" customHeight="1">
      <c r="A91" s="73">
        <v>85</v>
      </c>
      <c r="B91" s="5" t="s">
        <v>204</v>
      </c>
      <c r="C91" s="27">
        <v>30</v>
      </c>
      <c r="D91" s="27"/>
      <c r="E91" s="7" t="s">
        <v>10</v>
      </c>
      <c r="F91" s="28" t="s">
        <v>11</v>
      </c>
      <c r="G91" s="28" t="s">
        <v>280</v>
      </c>
      <c r="H91" s="4">
        <v>27748</v>
      </c>
      <c r="I91" s="4">
        <v>27370</v>
      </c>
      <c r="J91" s="10">
        <f t="shared" si="5"/>
        <v>378</v>
      </c>
      <c r="K91" s="30">
        <v>46</v>
      </c>
      <c r="L91" s="97">
        <f t="shared" si="4"/>
        <v>332</v>
      </c>
    </row>
    <row r="92" spans="1:12" ht="14.25">
      <c r="A92" s="74">
        <v>86</v>
      </c>
      <c r="B92" s="5" t="s">
        <v>204</v>
      </c>
      <c r="C92" s="27">
        <v>34</v>
      </c>
      <c r="D92" s="27"/>
      <c r="E92" s="7" t="s">
        <v>10</v>
      </c>
      <c r="F92" s="28" t="s">
        <v>81</v>
      </c>
      <c r="G92" s="28" t="s">
        <v>280</v>
      </c>
      <c r="H92" s="4">
        <v>6952</v>
      </c>
      <c r="I92" s="4">
        <v>6304</v>
      </c>
      <c r="J92" s="10">
        <f t="shared" si="5"/>
        <v>648</v>
      </c>
      <c r="K92" s="30">
        <v>0</v>
      </c>
      <c r="L92" s="97">
        <f t="shared" si="4"/>
        <v>648</v>
      </c>
    </row>
    <row r="93" spans="1:12" ht="14.25">
      <c r="A93" s="73">
        <v>87</v>
      </c>
      <c r="B93" s="5" t="s">
        <v>204</v>
      </c>
      <c r="C93" s="27">
        <v>53</v>
      </c>
      <c r="D93" s="27"/>
      <c r="E93" s="7" t="s">
        <v>10</v>
      </c>
      <c r="F93" s="28" t="s">
        <v>52</v>
      </c>
      <c r="G93" s="28" t="s">
        <v>280</v>
      </c>
      <c r="H93" s="369" t="s">
        <v>228</v>
      </c>
      <c r="I93" s="370"/>
      <c r="J93" s="371"/>
      <c r="K93" s="30">
        <v>21.46</v>
      </c>
      <c r="L93" s="97"/>
    </row>
    <row r="94" spans="1:12" ht="14.25">
      <c r="A94" s="74">
        <v>88</v>
      </c>
      <c r="B94" s="13" t="s">
        <v>107</v>
      </c>
      <c r="C94" s="27">
        <v>1</v>
      </c>
      <c r="D94" s="27"/>
      <c r="E94" s="7" t="s">
        <v>10</v>
      </c>
      <c r="F94" s="132" t="s">
        <v>108</v>
      </c>
      <c r="G94" s="28" t="s">
        <v>280</v>
      </c>
      <c r="H94" s="4">
        <v>11889</v>
      </c>
      <c r="I94" s="4">
        <v>10471</v>
      </c>
      <c r="J94" s="10">
        <f t="shared" si="5"/>
        <v>1418</v>
      </c>
      <c r="K94" s="30">
        <v>0</v>
      </c>
      <c r="L94" s="97">
        <f t="shared" si="4"/>
        <v>1418</v>
      </c>
    </row>
    <row r="95" spans="1:12" ht="14.25">
      <c r="A95" s="73">
        <v>89</v>
      </c>
      <c r="B95" s="13" t="s">
        <v>107</v>
      </c>
      <c r="C95" s="27">
        <v>5</v>
      </c>
      <c r="D95" s="27"/>
      <c r="E95" s="7" t="s">
        <v>10</v>
      </c>
      <c r="F95" s="132" t="s">
        <v>154</v>
      </c>
      <c r="G95" s="37" t="s">
        <v>280</v>
      </c>
      <c r="H95" s="4">
        <v>16180</v>
      </c>
      <c r="I95" s="4">
        <v>14370</v>
      </c>
      <c r="J95" s="10">
        <f t="shared" si="5"/>
        <v>1810</v>
      </c>
      <c r="K95" s="30">
        <v>0</v>
      </c>
      <c r="L95" s="97">
        <f t="shared" si="4"/>
        <v>1810</v>
      </c>
    </row>
    <row r="96" spans="1:12" ht="14.25">
      <c r="A96" s="74">
        <v>90</v>
      </c>
      <c r="B96" s="13" t="s">
        <v>168</v>
      </c>
      <c r="C96" s="27" t="s">
        <v>161</v>
      </c>
      <c r="D96" s="27"/>
      <c r="E96" s="7" t="s">
        <v>10</v>
      </c>
      <c r="F96" s="132" t="s">
        <v>162</v>
      </c>
      <c r="G96" s="28" t="s">
        <v>280</v>
      </c>
      <c r="H96" s="4">
        <v>3896</v>
      </c>
      <c r="I96" s="4">
        <v>3520</v>
      </c>
      <c r="J96" s="10">
        <f t="shared" si="5"/>
        <v>376</v>
      </c>
      <c r="K96" s="30">
        <v>14.75</v>
      </c>
      <c r="L96" s="97">
        <f t="shared" si="4"/>
        <v>361.25</v>
      </c>
    </row>
    <row r="97" spans="1:12" ht="14.25">
      <c r="A97" s="73">
        <v>91</v>
      </c>
      <c r="B97" s="13" t="s">
        <v>168</v>
      </c>
      <c r="C97" s="27">
        <v>5</v>
      </c>
      <c r="D97" s="27"/>
      <c r="E97" s="7" t="s">
        <v>10</v>
      </c>
      <c r="F97" s="132" t="s">
        <v>186</v>
      </c>
      <c r="G97" s="28" t="s">
        <v>280</v>
      </c>
      <c r="H97" s="4">
        <v>1950</v>
      </c>
      <c r="I97" s="4">
        <v>1731</v>
      </c>
      <c r="J97" s="10">
        <f t="shared" si="5"/>
        <v>219</v>
      </c>
      <c r="K97" s="30">
        <v>0</v>
      </c>
      <c r="L97" s="97">
        <f t="shared" si="4"/>
        <v>219</v>
      </c>
    </row>
    <row r="98" spans="1:12" ht="14.25">
      <c r="A98" s="74">
        <v>92</v>
      </c>
      <c r="B98" s="5" t="s">
        <v>126</v>
      </c>
      <c r="C98" s="27">
        <v>74</v>
      </c>
      <c r="D98" s="27"/>
      <c r="E98" s="7" t="s">
        <v>10</v>
      </c>
      <c r="F98" s="28" t="s">
        <v>33</v>
      </c>
      <c r="G98" s="37" t="s">
        <v>280</v>
      </c>
      <c r="H98" s="4">
        <v>3690</v>
      </c>
      <c r="I98" s="4">
        <v>3162</v>
      </c>
      <c r="J98" s="10">
        <f t="shared" si="5"/>
        <v>528</v>
      </c>
      <c r="K98" s="30">
        <v>60.76</v>
      </c>
      <c r="L98" s="97">
        <f t="shared" si="4"/>
        <v>467.24</v>
      </c>
    </row>
    <row r="99" spans="1:12" ht="14.25">
      <c r="A99" s="73">
        <v>93</v>
      </c>
      <c r="B99" s="5" t="s">
        <v>126</v>
      </c>
      <c r="C99" s="27">
        <v>72</v>
      </c>
      <c r="D99" s="27"/>
      <c r="E99" s="7" t="s">
        <v>10</v>
      </c>
      <c r="F99" s="28" t="s">
        <v>258</v>
      </c>
      <c r="G99" s="28" t="s">
        <v>280</v>
      </c>
      <c r="H99" s="4">
        <v>3355</v>
      </c>
      <c r="I99" s="4">
        <v>2859</v>
      </c>
      <c r="J99" s="10">
        <f t="shared" si="5"/>
        <v>496</v>
      </c>
      <c r="K99" s="30">
        <v>27.221</v>
      </c>
      <c r="L99" s="97">
        <f t="shared" si="4"/>
        <v>468.779</v>
      </c>
    </row>
    <row r="100" spans="1:12" ht="14.25">
      <c r="A100" s="74">
        <v>94</v>
      </c>
      <c r="B100" s="5" t="s">
        <v>126</v>
      </c>
      <c r="C100" s="27">
        <v>21</v>
      </c>
      <c r="D100" s="27"/>
      <c r="E100" s="7" t="s">
        <v>10</v>
      </c>
      <c r="F100" s="28" t="s">
        <v>284</v>
      </c>
      <c r="G100" s="37" t="s">
        <v>280</v>
      </c>
      <c r="H100" s="4">
        <v>2466</v>
      </c>
      <c r="I100" s="4">
        <v>1889</v>
      </c>
      <c r="J100" s="10">
        <f t="shared" si="5"/>
        <v>577</v>
      </c>
      <c r="K100" s="30">
        <v>92.55</v>
      </c>
      <c r="L100" s="97">
        <f t="shared" si="4"/>
        <v>484.45</v>
      </c>
    </row>
    <row r="101" spans="1:12" ht="14.25">
      <c r="A101" s="73">
        <v>95</v>
      </c>
      <c r="B101" s="5" t="s">
        <v>126</v>
      </c>
      <c r="C101" s="27">
        <v>22</v>
      </c>
      <c r="D101" s="27"/>
      <c r="E101" s="7" t="s">
        <v>10</v>
      </c>
      <c r="F101" s="28" t="s">
        <v>49</v>
      </c>
      <c r="G101" s="28" t="s">
        <v>280</v>
      </c>
      <c r="H101" s="4">
        <v>5152</v>
      </c>
      <c r="I101" s="4">
        <v>4554</v>
      </c>
      <c r="J101" s="10">
        <f>H101-I101</f>
        <v>598</v>
      </c>
      <c r="K101" s="30">
        <v>7.43</v>
      </c>
      <c r="L101" s="97">
        <f t="shared" si="4"/>
        <v>590.57</v>
      </c>
    </row>
    <row r="102" spans="1:12" ht="14.25">
      <c r="A102" s="74">
        <v>96</v>
      </c>
      <c r="B102" s="5" t="s">
        <v>126</v>
      </c>
      <c r="C102" s="27">
        <v>26</v>
      </c>
      <c r="D102" s="27"/>
      <c r="E102" s="7" t="s">
        <v>10</v>
      </c>
      <c r="F102" s="28" t="s">
        <v>50</v>
      </c>
      <c r="G102" s="37" t="s">
        <v>280</v>
      </c>
      <c r="H102" s="4">
        <v>3245</v>
      </c>
      <c r="I102" s="4">
        <v>2852</v>
      </c>
      <c r="J102" s="10">
        <f t="shared" si="5"/>
        <v>393</v>
      </c>
      <c r="K102" s="30">
        <v>40.037</v>
      </c>
      <c r="L102" s="97">
        <f t="shared" si="4"/>
        <v>352.963</v>
      </c>
    </row>
    <row r="103" spans="1:12" ht="14.25">
      <c r="A103" s="73">
        <v>97</v>
      </c>
      <c r="B103" s="5" t="s">
        <v>126</v>
      </c>
      <c r="C103" s="27" t="s">
        <v>57</v>
      </c>
      <c r="D103" s="27"/>
      <c r="E103" s="7" t="s">
        <v>10</v>
      </c>
      <c r="F103" s="28" t="s">
        <v>58</v>
      </c>
      <c r="G103" s="28" t="s">
        <v>280</v>
      </c>
      <c r="H103" s="4">
        <v>9066</v>
      </c>
      <c r="I103" s="4">
        <v>8153</v>
      </c>
      <c r="J103" s="10">
        <f t="shared" si="5"/>
        <v>913</v>
      </c>
      <c r="K103" s="30">
        <v>0</v>
      </c>
      <c r="L103" s="97">
        <f t="shared" si="4"/>
        <v>913</v>
      </c>
    </row>
    <row r="104" spans="1:12" ht="14.25">
      <c r="A104" s="74">
        <v>98</v>
      </c>
      <c r="B104" s="5" t="s">
        <v>126</v>
      </c>
      <c r="C104" s="27">
        <v>35</v>
      </c>
      <c r="D104" s="27"/>
      <c r="E104" s="7" t="s">
        <v>10</v>
      </c>
      <c r="F104" s="28" t="s">
        <v>59</v>
      </c>
      <c r="G104" s="28" t="s">
        <v>280</v>
      </c>
      <c r="H104" s="4">
        <v>5649</v>
      </c>
      <c r="I104" s="4">
        <v>5028</v>
      </c>
      <c r="J104" s="10">
        <f t="shared" si="5"/>
        <v>621</v>
      </c>
      <c r="K104" s="30">
        <v>70.51</v>
      </c>
      <c r="L104" s="97">
        <f t="shared" si="4"/>
        <v>550.49</v>
      </c>
    </row>
    <row r="105" spans="1:12" ht="14.25">
      <c r="A105" s="73">
        <v>99</v>
      </c>
      <c r="B105" s="5" t="s">
        <v>126</v>
      </c>
      <c r="C105" s="27">
        <v>10</v>
      </c>
      <c r="D105" s="27"/>
      <c r="E105" s="7" t="s">
        <v>10</v>
      </c>
      <c r="F105" s="132" t="s">
        <v>127</v>
      </c>
      <c r="G105" s="37" t="s">
        <v>280</v>
      </c>
      <c r="H105" s="4">
        <v>7053</v>
      </c>
      <c r="I105" s="4">
        <v>6299</v>
      </c>
      <c r="J105" s="10">
        <f t="shared" si="5"/>
        <v>754</v>
      </c>
      <c r="K105" s="30">
        <v>14</v>
      </c>
      <c r="L105" s="97">
        <f t="shared" si="4"/>
        <v>740</v>
      </c>
    </row>
    <row r="106" spans="1:12" ht="14.25">
      <c r="A106" s="74">
        <v>100</v>
      </c>
      <c r="B106" s="5" t="s">
        <v>126</v>
      </c>
      <c r="C106" s="27">
        <v>11</v>
      </c>
      <c r="D106" s="27"/>
      <c r="E106" s="7" t="s">
        <v>10</v>
      </c>
      <c r="F106" s="28" t="s">
        <v>56</v>
      </c>
      <c r="G106" s="28" t="s">
        <v>280</v>
      </c>
      <c r="H106" s="4">
        <v>8621</v>
      </c>
      <c r="I106" s="4">
        <v>7699</v>
      </c>
      <c r="J106" s="10">
        <f t="shared" si="5"/>
        <v>922</v>
      </c>
      <c r="K106" s="30">
        <v>42</v>
      </c>
      <c r="L106" s="97">
        <f t="shared" si="4"/>
        <v>880</v>
      </c>
    </row>
    <row r="107" spans="1:12" ht="15" customHeight="1">
      <c r="A107" s="73">
        <v>101</v>
      </c>
      <c r="B107" s="5" t="s">
        <v>126</v>
      </c>
      <c r="C107" s="27" t="s">
        <v>151</v>
      </c>
      <c r="D107" s="27"/>
      <c r="E107" s="7" t="s">
        <v>10</v>
      </c>
      <c r="F107" s="132" t="s">
        <v>152</v>
      </c>
      <c r="G107" s="28" t="s">
        <v>280</v>
      </c>
      <c r="H107" s="4">
        <v>11894</v>
      </c>
      <c r="I107" s="4">
        <v>10484</v>
      </c>
      <c r="J107" s="10">
        <f t="shared" si="5"/>
        <v>1410</v>
      </c>
      <c r="K107" s="30">
        <v>0</v>
      </c>
      <c r="L107" s="97">
        <f t="shared" si="4"/>
        <v>1410</v>
      </c>
    </row>
    <row r="108" spans="1:12" ht="14.25">
      <c r="A108" s="74">
        <v>102</v>
      </c>
      <c r="B108" s="5" t="s">
        <v>126</v>
      </c>
      <c r="C108" s="27" t="s">
        <v>159</v>
      </c>
      <c r="D108" s="27"/>
      <c r="E108" s="7" t="s">
        <v>10</v>
      </c>
      <c r="F108" s="132" t="s">
        <v>160</v>
      </c>
      <c r="G108" s="37" t="s">
        <v>280</v>
      </c>
      <c r="H108" s="4">
        <v>13075</v>
      </c>
      <c r="I108" s="4">
        <v>11573</v>
      </c>
      <c r="J108" s="10">
        <f t="shared" si="5"/>
        <v>1502</v>
      </c>
      <c r="K108" s="30">
        <v>16.38</v>
      </c>
      <c r="L108" s="97">
        <f t="shared" si="4"/>
        <v>1485.62</v>
      </c>
    </row>
    <row r="109" spans="1:12" ht="14.25">
      <c r="A109" s="73">
        <v>103</v>
      </c>
      <c r="B109" s="5" t="s">
        <v>126</v>
      </c>
      <c r="C109" s="27">
        <v>63</v>
      </c>
      <c r="D109" s="27"/>
      <c r="E109" s="7" t="s">
        <v>10</v>
      </c>
      <c r="F109" s="28" t="s">
        <v>48</v>
      </c>
      <c r="G109" s="28" t="s">
        <v>280</v>
      </c>
      <c r="H109" s="368" t="s">
        <v>227</v>
      </c>
      <c r="I109" s="368"/>
      <c r="J109" s="10"/>
      <c r="K109" s="30">
        <v>32.33</v>
      </c>
      <c r="L109" s="97"/>
    </row>
    <row r="110" spans="1:12" ht="14.25">
      <c r="A110" s="74">
        <v>104</v>
      </c>
      <c r="B110" s="13" t="s">
        <v>117</v>
      </c>
      <c r="C110" s="27">
        <v>3</v>
      </c>
      <c r="D110" s="27"/>
      <c r="E110" s="7" t="s">
        <v>10</v>
      </c>
      <c r="F110" s="28" t="s">
        <v>89</v>
      </c>
      <c r="G110" s="28" t="s">
        <v>280</v>
      </c>
      <c r="H110" s="4">
        <v>10738</v>
      </c>
      <c r="I110" s="4">
        <v>9596</v>
      </c>
      <c r="J110" s="10">
        <f>H110-I110</f>
        <v>1142</v>
      </c>
      <c r="K110" s="30">
        <v>6.09</v>
      </c>
      <c r="L110" s="97">
        <f>J110-K110</f>
        <v>1135.91</v>
      </c>
    </row>
    <row r="111" spans="1:12" ht="14.25">
      <c r="A111" s="73">
        <v>105</v>
      </c>
      <c r="B111" s="13" t="s">
        <v>117</v>
      </c>
      <c r="C111" s="27">
        <v>15</v>
      </c>
      <c r="D111" s="27"/>
      <c r="E111" s="7" t="s">
        <v>10</v>
      </c>
      <c r="F111" s="28" t="s">
        <v>34</v>
      </c>
      <c r="G111" s="28" t="s">
        <v>280</v>
      </c>
      <c r="H111" s="4">
        <v>3450</v>
      </c>
      <c r="I111" s="4">
        <v>3000</v>
      </c>
      <c r="J111" s="10">
        <f aca="true" t="shared" si="6" ref="J111:J148">H111-I111</f>
        <v>450</v>
      </c>
      <c r="K111" s="30">
        <v>33.83</v>
      </c>
      <c r="L111" s="97">
        <f aca="true" t="shared" si="7" ref="L111:L148">J111-K111</f>
        <v>416.17</v>
      </c>
    </row>
    <row r="112" spans="1:12" ht="14.25">
      <c r="A112" s="74">
        <v>106</v>
      </c>
      <c r="B112" s="13" t="s">
        <v>117</v>
      </c>
      <c r="C112" s="27">
        <v>9</v>
      </c>
      <c r="D112" s="27"/>
      <c r="E112" s="7" t="s">
        <v>10</v>
      </c>
      <c r="F112" s="28" t="s">
        <v>51</v>
      </c>
      <c r="G112" s="28" t="s">
        <v>280</v>
      </c>
      <c r="H112" s="4">
        <v>10308</v>
      </c>
      <c r="I112" s="4">
        <v>9200</v>
      </c>
      <c r="J112" s="10">
        <f t="shared" si="6"/>
        <v>1108</v>
      </c>
      <c r="K112" s="30">
        <v>36.134</v>
      </c>
      <c r="L112" s="97">
        <f t="shared" si="7"/>
        <v>1071.866</v>
      </c>
    </row>
    <row r="113" spans="1:12" ht="14.25">
      <c r="A113" s="73">
        <v>107</v>
      </c>
      <c r="B113" s="13" t="s">
        <v>117</v>
      </c>
      <c r="C113" s="27">
        <v>32</v>
      </c>
      <c r="D113" s="27"/>
      <c r="E113" s="7" t="s">
        <v>10</v>
      </c>
      <c r="F113" s="28" t="s">
        <v>68</v>
      </c>
      <c r="G113" s="28" t="s">
        <v>280</v>
      </c>
      <c r="H113" s="4">
        <v>6589</v>
      </c>
      <c r="I113" s="4">
        <v>5769</v>
      </c>
      <c r="J113" s="10">
        <f t="shared" si="6"/>
        <v>820</v>
      </c>
      <c r="K113" s="30">
        <v>25.015</v>
      </c>
      <c r="L113" s="97">
        <f t="shared" si="7"/>
        <v>794.985</v>
      </c>
    </row>
    <row r="114" spans="1:12" ht="14.25">
      <c r="A114" s="74">
        <v>108</v>
      </c>
      <c r="B114" s="13" t="s">
        <v>117</v>
      </c>
      <c r="C114" s="27">
        <v>36</v>
      </c>
      <c r="D114" s="27"/>
      <c r="E114" s="7" t="s">
        <v>10</v>
      </c>
      <c r="F114" s="28" t="s">
        <v>69</v>
      </c>
      <c r="G114" s="28" t="s">
        <v>280</v>
      </c>
      <c r="H114" s="4">
        <v>5705</v>
      </c>
      <c r="I114" s="4">
        <v>5025</v>
      </c>
      <c r="J114" s="10">
        <f t="shared" si="6"/>
        <v>680</v>
      </c>
      <c r="K114" s="30">
        <v>51.204</v>
      </c>
      <c r="L114" s="97">
        <f t="shared" si="7"/>
        <v>628.796</v>
      </c>
    </row>
    <row r="115" spans="1:12" ht="14.25">
      <c r="A115" s="73">
        <v>109</v>
      </c>
      <c r="B115" s="13" t="s">
        <v>117</v>
      </c>
      <c r="C115" s="27">
        <v>33</v>
      </c>
      <c r="D115" s="27"/>
      <c r="E115" s="7" t="s">
        <v>10</v>
      </c>
      <c r="F115" s="28" t="s">
        <v>79</v>
      </c>
      <c r="G115" s="28" t="s">
        <v>280</v>
      </c>
      <c r="H115" s="4">
        <v>7495</v>
      </c>
      <c r="I115" s="4">
        <v>6681</v>
      </c>
      <c r="J115" s="10">
        <f t="shared" si="6"/>
        <v>814</v>
      </c>
      <c r="K115" s="30">
        <v>40.53</v>
      </c>
      <c r="L115" s="97">
        <f t="shared" si="7"/>
        <v>773.47</v>
      </c>
    </row>
    <row r="116" spans="1:12" ht="14.25">
      <c r="A116" s="74">
        <v>110</v>
      </c>
      <c r="B116" s="13" t="s">
        <v>117</v>
      </c>
      <c r="C116" s="27">
        <v>31</v>
      </c>
      <c r="D116" s="27"/>
      <c r="E116" s="7" t="s">
        <v>10</v>
      </c>
      <c r="F116" s="28" t="s">
        <v>80</v>
      </c>
      <c r="G116" s="28" t="s">
        <v>280</v>
      </c>
      <c r="H116" s="4">
        <v>3861</v>
      </c>
      <c r="I116" s="4">
        <v>3555</v>
      </c>
      <c r="J116" s="10">
        <f t="shared" si="6"/>
        <v>306</v>
      </c>
      <c r="K116" s="30">
        <v>52</v>
      </c>
      <c r="L116" s="97">
        <f t="shared" si="7"/>
        <v>254</v>
      </c>
    </row>
    <row r="117" spans="1:12" ht="14.25">
      <c r="A117" s="73">
        <v>111</v>
      </c>
      <c r="B117" s="13" t="s">
        <v>117</v>
      </c>
      <c r="C117" s="27">
        <v>25</v>
      </c>
      <c r="D117" s="27"/>
      <c r="E117" s="7" t="s">
        <v>10</v>
      </c>
      <c r="F117" s="132" t="s">
        <v>118</v>
      </c>
      <c r="G117" s="28" t="s">
        <v>280</v>
      </c>
      <c r="H117" s="4">
        <v>11613</v>
      </c>
      <c r="I117" s="4">
        <v>10178</v>
      </c>
      <c r="J117" s="10">
        <f>H117-I117-J118</f>
        <v>576</v>
      </c>
      <c r="K117" s="30">
        <v>10</v>
      </c>
      <c r="L117" s="97">
        <f t="shared" si="7"/>
        <v>566</v>
      </c>
    </row>
    <row r="118" spans="1:12" ht="14.25">
      <c r="A118" s="74">
        <v>112</v>
      </c>
      <c r="B118" s="13" t="s">
        <v>117</v>
      </c>
      <c r="C118" s="27" t="s">
        <v>131</v>
      </c>
      <c r="D118" s="27"/>
      <c r="E118" s="7" t="s">
        <v>10</v>
      </c>
      <c r="F118" s="132" t="s">
        <v>132</v>
      </c>
      <c r="G118" s="28" t="s">
        <v>280</v>
      </c>
      <c r="H118" s="4">
        <v>7884</v>
      </c>
      <c r="I118" s="4">
        <v>7025</v>
      </c>
      <c r="J118" s="10">
        <f t="shared" si="6"/>
        <v>859</v>
      </c>
      <c r="K118" s="30">
        <v>0</v>
      </c>
      <c r="L118" s="97">
        <f t="shared" si="7"/>
        <v>859</v>
      </c>
    </row>
    <row r="119" spans="1:12" ht="14.25">
      <c r="A119" s="73">
        <v>113</v>
      </c>
      <c r="B119" s="13" t="s">
        <v>117</v>
      </c>
      <c r="C119" s="27">
        <v>35</v>
      </c>
      <c r="D119" s="27"/>
      <c r="E119" s="7" t="s">
        <v>10</v>
      </c>
      <c r="F119" s="132" t="s">
        <v>136</v>
      </c>
      <c r="G119" s="28" t="s">
        <v>280</v>
      </c>
      <c r="H119" s="4">
        <v>8107</v>
      </c>
      <c r="I119" s="4">
        <v>7231</v>
      </c>
      <c r="J119" s="10">
        <f t="shared" si="6"/>
        <v>876</v>
      </c>
      <c r="K119" s="30">
        <v>0</v>
      </c>
      <c r="L119" s="97">
        <f t="shared" si="7"/>
        <v>876</v>
      </c>
    </row>
    <row r="120" spans="1:12" ht="14.25">
      <c r="A120" s="74">
        <v>114</v>
      </c>
      <c r="B120" s="13" t="s">
        <v>117</v>
      </c>
      <c r="C120" s="27">
        <v>37</v>
      </c>
      <c r="D120" s="27"/>
      <c r="E120" s="7" t="s">
        <v>10</v>
      </c>
      <c r="F120" s="28" t="s">
        <v>78</v>
      </c>
      <c r="G120" s="28" t="s">
        <v>280</v>
      </c>
      <c r="H120" s="4">
        <v>8420</v>
      </c>
      <c r="I120" s="4">
        <v>7698</v>
      </c>
      <c r="J120" s="10">
        <f t="shared" si="6"/>
        <v>722</v>
      </c>
      <c r="K120" s="30">
        <v>44</v>
      </c>
      <c r="L120" s="97">
        <f t="shared" si="7"/>
        <v>678</v>
      </c>
    </row>
    <row r="121" spans="1:12" ht="14.25">
      <c r="A121" s="73">
        <v>115</v>
      </c>
      <c r="B121" s="13" t="s">
        <v>117</v>
      </c>
      <c r="C121" s="27">
        <v>5</v>
      </c>
      <c r="D121" s="27"/>
      <c r="E121" s="7" t="s">
        <v>10</v>
      </c>
      <c r="F121" s="132" t="s">
        <v>141</v>
      </c>
      <c r="G121" s="28" t="s">
        <v>280</v>
      </c>
      <c r="H121" s="4">
        <v>10432</v>
      </c>
      <c r="I121" s="4">
        <v>9180</v>
      </c>
      <c r="J121" s="10">
        <f t="shared" si="6"/>
        <v>1252</v>
      </c>
      <c r="K121" s="30">
        <v>111.186</v>
      </c>
      <c r="L121" s="97">
        <f t="shared" si="7"/>
        <v>1140.814</v>
      </c>
    </row>
    <row r="122" spans="1:12" ht="14.25" customHeight="1">
      <c r="A122" s="74">
        <v>116</v>
      </c>
      <c r="B122" s="13" t="s">
        <v>117</v>
      </c>
      <c r="C122" s="27">
        <v>10</v>
      </c>
      <c r="D122" s="27"/>
      <c r="E122" s="7" t="s">
        <v>10</v>
      </c>
      <c r="F122" s="28" t="s">
        <v>43</v>
      </c>
      <c r="G122" s="28" t="s">
        <v>280</v>
      </c>
      <c r="H122" s="4">
        <v>15501</v>
      </c>
      <c r="I122" s="4">
        <v>13738</v>
      </c>
      <c r="J122" s="10">
        <f t="shared" si="6"/>
        <v>1763</v>
      </c>
      <c r="K122" s="30">
        <v>0</v>
      </c>
      <c r="L122" s="97">
        <f t="shared" si="7"/>
        <v>1763</v>
      </c>
    </row>
    <row r="123" spans="1:12" ht="14.25">
      <c r="A123" s="73">
        <v>117</v>
      </c>
      <c r="B123" s="13" t="s">
        <v>117</v>
      </c>
      <c r="C123" s="27" t="s">
        <v>183</v>
      </c>
      <c r="D123" s="27"/>
      <c r="E123" s="7" t="s">
        <v>10</v>
      </c>
      <c r="F123" s="132" t="s">
        <v>184</v>
      </c>
      <c r="G123" s="28" t="s">
        <v>280</v>
      </c>
      <c r="H123" s="4">
        <v>9025</v>
      </c>
      <c r="I123" s="4">
        <v>8031</v>
      </c>
      <c r="J123" s="10">
        <f t="shared" si="6"/>
        <v>994</v>
      </c>
      <c r="K123" s="30">
        <v>0</v>
      </c>
      <c r="L123" s="97">
        <f t="shared" si="7"/>
        <v>994</v>
      </c>
    </row>
    <row r="124" spans="1:12" ht="14.25">
      <c r="A124" s="74">
        <v>118</v>
      </c>
      <c r="B124" s="31" t="s">
        <v>114</v>
      </c>
      <c r="C124" s="27">
        <v>5</v>
      </c>
      <c r="D124" s="27"/>
      <c r="E124" s="7" t="s">
        <v>10</v>
      </c>
      <c r="F124" s="132" t="s">
        <v>232</v>
      </c>
      <c r="G124" s="28" t="s">
        <v>280</v>
      </c>
      <c r="H124" s="4">
        <v>9280</v>
      </c>
      <c r="I124" s="4">
        <v>8539</v>
      </c>
      <c r="J124" s="10">
        <f t="shared" si="6"/>
        <v>741</v>
      </c>
      <c r="K124" s="30">
        <v>17</v>
      </c>
      <c r="L124" s="97">
        <f t="shared" si="7"/>
        <v>724</v>
      </c>
    </row>
    <row r="125" spans="1:12" ht="14.25">
      <c r="A125" s="73">
        <v>119</v>
      </c>
      <c r="B125" s="31" t="s">
        <v>114</v>
      </c>
      <c r="C125" s="27">
        <v>51</v>
      </c>
      <c r="D125" s="27"/>
      <c r="E125" s="7" t="s">
        <v>10</v>
      </c>
      <c r="F125" s="28" t="s">
        <v>88</v>
      </c>
      <c r="G125" s="28" t="s">
        <v>280</v>
      </c>
      <c r="H125" s="4">
        <v>5236</v>
      </c>
      <c r="I125" s="4">
        <v>4686</v>
      </c>
      <c r="J125" s="10">
        <f t="shared" si="6"/>
        <v>550</v>
      </c>
      <c r="K125" s="30">
        <v>55</v>
      </c>
      <c r="L125" s="97">
        <f t="shared" si="7"/>
        <v>495</v>
      </c>
    </row>
    <row r="126" spans="1:12" ht="14.25">
      <c r="A126" s="74">
        <v>120</v>
      </c>
      <c r="B126" s="31" t="s">
        <v>114</v>
      </c>
      <c r="C126" s="27">
        <v>18</v>
      </c>
      <c r="D126" s="27"/>
      <c r="E126" s="7" t="s">
        <v>10</v>
      </c>
      <c r="F126" s="132" t="s">
        <v>115</v>
      </c>
      <c r="G126" s="28" t="s">
        <v>280</v>
      </c>
      <c r="H126" s="4">
        <v>13469</v>
      </c>
      <c r="I126" s="4">
        <v>11827</v>
      </c>
      <c r="J126" s="10">
        <f t="shared" si="6"/>
        <v>1642</v>
      </c>
      <c r="K126" s="30">
        <v>0</v>
      </c>
      <c r="L126" s="97">
        <f t="shared" si="7"/>
        <v>1642</v>
      </c>
    </row>
    <row r="127" spans="1:12" ht="15.75" customHeight="1">
      <c r="A127" s="73">
        <v>121</v>
      </c>
      <c r="B127" s="31" t="s">
        <v>114</v>
      </c>
      <c r="C127" s="27">
        <v>16</v>
      </c>
      <c r="D127" s="27"/>
      <c r="E127" s="7" t="s">
        <v>10</v>
      </c>
      <c r="F127" s="132" t="s">
        <v>116</v>
      </c>
      <c r="G127" s="28" t="s">
        <v>280</v>
      </c>
      <c r="H127" s="4">
        <v>8132</v>
      </c>
      <c r="I127" s="4">
        <v>7336</v>
      </c>
      <c r="J127" s="10">
        <f t="shared" si="6"/>
        <v>796</v>
      </c>
      <c r="K127" s="30">
        <v>16.163</v>
      </c>
      <c r="L127" s="97">
        <f t="shared" si="7"/>
        <v>779.837</v>
      </c>
    </row>
    <row r="128" spans="1:12" ht="14.25">
      <c r="A128" s="74">
        <v>122</v>
      </c>
      <c r="B128" s="31" t="s">
        <v>114</v>
      </c>
      <c r="C128" s="27">
        <v>13</v>
      </c>
      <c r="D128" s="27"/>
      <c r="E128" s="7" t="s">
        <v>10</v>
      </c>
      <c r="F128" s="132" t="s">
        <v>139</v>
      </c>
      <c r="G128" s="28" t="s">
        <v>280</v>
      </c>
      <c r="H128" s="4">
        <v>11631</v>
      </c>
      <c r="I128" s="4">
        <v>10427</v>
      </c>
      <c r="J128" s="10">
        <f t="shared" si="6"/>
        <v>1204</v>
      </c>
      <c r="K128" s="30">
        <v>36</v>
      </c>
      <c r="L128" s="97">
        <f t="shared" si="7"/>
        <v>1168</v>
      </c>
    </row>
    <row r="129" spans="1:12" ht="14.25">
      <c r="A129" s="73">
        <v>123</v>
      </c>
      <c r="B129" s="31" t="s">
        <v>114</v>
      </c>
      <c r="C129" s="27">
        <v>11</v>
      </c>
      <c r="D129" s="27"/>
      <c r="E129" s="7" t="s">
        <v>10</v>
      </c>
      <c r="F129" s="132" t="s">
        <v>259</v>
      </c>
      <c r="G129" s="28" t="s">
        <v>280</v>
      </c>
      <c r="H129" s="4">
        <v>4276</v>
      </c>
      <c r="I129" s="4">
        <v>3672</v>
      </c>
      <c r="J129" s="10">
        <f t="shared" si="6"/>
        <v>604</v>
      </c>
      <c r="K129" s="30">
        <v>10</v>
      </c>
      <c r="L129" s="97">
        <f t="shared" si="7"/>
        <v>594</v>
      </c>
    </row>
    <row r="130" spans="1:12" ht="14.25">
      <c r="A130" s="74">
        <v>124</v>
      </c>
      <c r="B130" s="31" t="s">
        <v>114</v>
      </c>
      <c r="C130" s="27" t="s">
        <v>145</v>
      </c>
      <c r="D130" s="27"/>
      <c r="E130" s="7" t="s">
        <v>10</v>
      </c>
      <c r="F130" s="132" t="s">
        <v>146</v>
      </c>
      <c r="G130" s="28" t="s">
        <v>280</v>
      </c>
      <c r="H130" s="4">
        <v>4993</v>
      </c>
      <c r="I130" s="4">
        <v>4421</v>
      </c>
      <c r="J130" s="10">
        <f t="shared" si="6"/>
        <v>572</v>
      </c>
      <c r="K130" s="30">
        <v>0</v>
      </c>
      <c r="L130" s="97">
        <f t="shared" si="7"/>
        <v>572</v>
      </c>
    </row>
    <row r="131" spans="1:12" ht="14.25">
      <c r="A131" s="73">
        <v>125</v>
      </c>
      <c r="B131" s="31" t="s">
        <v>114</v>
      </c>
      <c r="C131" s="27">
        <v>34</v>
      </c>
      <c r="D131" s="27"/>
      <c r="E131" s="7" t="s">
        <v>10</v>
      </c>
      <c r="F131" s="132" t="s">
        <v>150</v>
      </c>
      <c r="G131" s="28" t="s">
        <v>280</v>
      </c>
      <c r="H131" s="4">
        <v>5051</v>
      </c>
      <c r="I131" s="4">
        <v>4632</v>
      </c>
      <c r="J131" s="10">
        <f>H131-I131</f>
        <v>419</v>
      </c>
      <c r="K131" s="30">
        <v>0</v>
      </c>
      <c r="L131" s="97">
        <f t="shared" si="7"/>
        <v>419</v>
      </c>
    </row>
    <row r="132" spans="1:12" ht="14.25">
      <c r="A132" s="74">
        <v>126</v>
      </c>
      <c r="B132" s="31" t="s">
        <v>114</v>
      </c>
      <c r="C132" s="27" t="s">
        <v>157</v>
      </c>
      <c r="D132" s="27"/>
      <c r="E132" s="7" t="s">
        <v>10</v>
      </c>
      <c r="F132" s="132" t="s">
        <v>158</v>
      </c>
      <c r="G132" s="28" t="s">
        <v>280</v>
      </c>
      <c r="H132" s="4">
        <v>6371</v>
      </c>
      <c r="I132" s="4">
        <v>5678</v>
      </c>
      <c r="J132" s="10">
        <f t="shared" si="6"/>
        <v>693</v>
      </c>
      <c r="K132" s="30">
        <v>0</v>
      </c>
      <c r="L132" s="97">
        <f t="shared" si="7"/>
        <v>693</v>
      </c>
    </row>
    <row r="133" spans="1:12" ht="14.25">
      <c r="A133" s="73">
        <v>127</v>
      </c>
      <c r="B133" s="31" t="s">
        <v>114</v>
      </c>
      <c r="C133" s="27" t="s">
        <v>176</v>
      </c>
      <c r="D133" s="27"/>
      <c r="E133" s="7" t="s">
        <v>10</v>
      </c>
      <c r="F133" s="132" t="s">
        <v>177</v>
      </c>
      <c r="G133" s="28" t="s">
        <v>280</v>
      </c>
      <c r="H133" s="7">
        <v>6474</v>
      </c>
      <c r="I133" s="7">
        <v>5757</v>
      </c>
      <c r="J133" s="10">
        <f t="shared" si="6"/>
        <v>717</v>
      </c>
      <c r="K133" s="30">
        <v>0</v>
      </c>
      <c r="L133" s="97">
        <f t="shared" si="7"/>
        <v>717</v>
      </c>
    </row>
    <row r="134" spans="1:12" ht="14.25">
      <c r="A134" s="74">
        <v>128</v>
      </c>
      <c r="B134" s="31" t="s">
        <v>114</v>
      </c>
      <c r="C134" s="27">
        <v>32</v>
      </c>
      <c r="D134" s="27"/>
      <c r="E134" s="7" t="s">
        <v>10</v>
      </c>
      <c r="F134" s="132" t="s">
        <v>260</v>
      </c>
      <c r="G134" s="28" t="s">
        <v>280</v>
      </c>
      <c r="H134" s="369" t="s">
        <v>228</v>
      </c>
      <c r="I134" s="370"/>
      <c r="J134" s="371"/>
      <c r="K134" s="30">
        <v>11</v>
      </c>
      <c r="L134" s="97"/>
    </row>
    <row r="135" spans="1:12" ht="14.25">
      <c r="A135" s="73">
        <v>129</v>
      </c>
      <c r="B135" s="31" t="s">
        <v>114</v>
      </c>
      <c r="C135" s="27">
        <v>35</v>
      </c>
      <c r="D135" s="27"/>
      <c r="E135" s="7" t="s">
        <v>10</v>
      </c>
      <c r="F135" s="132" t="s">
        <v>198</v>
      </c>
      <c r="G135" s="28" t="s">
        <v>280</v>
      </c>
      <c r="H135" s="4">
        <v>6950</v>
      </c>
      <c r="I135" s="4">
        <v>6217</v>
      </c>
      <c r="J135" s="10">
        <f t="shared" si="6"/>
        <v>733</v>
      </c>
      <c r="K135" s="30">
        <v>37</v>
      </c>
      <c r="L135" s="97">
        <f t="shared" si="7"/>
        <v>696</v>
      </c>
    </row>
    <row r="136" spans="1:12" ht="14.25">
      <c r="A136" s="74">
        <v>130</v>
      </c>
      <c r="B136" s="31" t="s">
        <v>114</v>
      </c>
      <c r="C136" s="6">
        <v>36</v>
      </c>
      <c r="D136" s="6"/>
      <c r="E136" s="7" t="s">
        <v>10</v>
      </c>
      <c r="F136" s="133" t="s">
        <v>212</v>
      </c>
      <c r="G136" s="28" t="s">
        <v>280</v>
      </c>
      <c r="H136" s="4">
        <v>3917</v>
      </c>
      <c r="I136" s="4">
        <v>3487</v>
      </c>
      <c r="J136" s="10">
        <f t="shared" si="6"/>
        <v>430</v>
      </c>
      <c r="K136" s="30">
        <v>21.58</v>
      </c>
      <c r="L136" s="97">
        <f t="shared" si="7"/>
        <v>408.42</v>
      </c>
    </row>
    <row r="137" spans="1:12" ht="14.25">
      <c r="A137" s="73">
        <v>131</v>
      </c>
      <c r="B137" s="31" t="s">
        <v>114</v>
      </c>
      <c r="C137" s="27">
        <v>38</v>
      </c>
      <c r="D137" s="27"/>
      <c r="E137" s="7" t="s">
        <v>10</v>
      </c>
      <c r="F137" s="28" t="s">
        <v>12</v>
      </c>
      <c r="G137" s="28" t="s">
        <v>280</v>
      </c>
      <c r="H137" s="4">
        <v>46950</v>
      </c>
      <c r="I137" s="4">
        <v>46490</v>
      </c>
      <c r="J137" s="10">
        <f t="shared" si="6"/>
        <v>460</v>
      </c>
      <c r="K137" s="30">
        <v>9</v>
      </c>
      <c r="L137" s="97">
        <f t="shared" si="7"/>
        <v>451</v>
      </c>
    </row>
    <row r="138" spans="1:12" ht="14.25">
      <c r="A138" s="74">
        <v>132</v>
      </c>
      <c r="B138" s="31" t="s">
        <v>114</v>
      </c>
      <c r="C138" s="27" t="s">
        <v>94</v>
      </c>
      <c r="D138" s="27"/>
      <c r="E138" s="7" t="s">
        <v>10</v>
      </c>
      <c r="F138" s="132" t="s">
        <v>95</v>
      </c>
      <c r="G138" s="28" t="s">
        <v>280</v>
      </c>
      <c r="H138" s="4">
        <v>8099</v>
      </c>
      <c r="I138" s="4">
        <v>7333</v>
      </c>
      <c r="J138" s="10">
        <f>H138-I138</f>
        <v>766</v>
      </c>
      <c r="K138" s="30">
        <v>0</v>
      </c>
      <c r="L138" s="97">
        <f t="shared" si="7"/>
        <v>766</v>
      </c>
    </row>
    <row r="139" spans="1:12" ht="14.25">
      <c r="A139" s="73">
        <v>133</v>
      </c>
      <c r="B139" s="5" t="s">
        <v>13</v>
      </c>
      <c r="C139" s="27">
        <v>14</v>
      </c>
      <c r="D139" s="27"/>
      <c r="E139" s="7" t="s">
        <v>10</v>
      </c>
      <c r="F139" s="28" t="s">
        <v>14</v>
      </c>
      <c r="G139" s="28" t="s">
        <v>280</v>
      </c>
      <c r="H139" s="4">
        <v>5330</v>
      </c>
      <c r="I139" s="4">
        <v>4363</v>
      </c>
      <c r="J139" s="10">
        <f t="shared" si="6"/>
        <v>967</v>
      </c>
      <c r="K139" s="30">
        <v>24.61</v>
      </c>
      <c r="L139" s="97">
        <f t="shared" si="7"/>
        <v>942.39</v>
      </c>
    </row>
    <row r="140" spans="1:12" ht="14.25">
      <c r="A140" s="74">
        <v>134</v>
      </c>
      <c r="B140" s="5" t="s">
        <v>13</v>
      </c>
      <c r="C140" s="27">
        <v>23</v>
      </c>
      <c r="D140" s="27"/>
      <c r="E140" s="7" t="s">
        <v>10</v>
      </c>
      <c r="F140" s="28" t="s">
        <v>65</v>
      </c>
      <c r="G140" s="28" t="s">
        <v>280</v>
      </c>
      <c r="H140" s="4">
        <v>4052</v>
      </c>
      <c r="I140" s="4">
        <v>3616</v>
      </c>
      <c r="J140" s="10">
        <f t="shared" si="6"/>
        <v>436</v>
      </c>
      <c r="K140" s="30">
        <v>1</v>
      </c>
      <c r="L140" s="97">
        <f t="shared" si="7"/>
        <v>435</v>
      </c>
    </row>
    <row r="141" spans="1:12" ht="14.25">
      <c r="A141" s="73">
        <v>135</v>
      </c>
      <c r="B141" s="5" t="s">
        <v>233</v>
      </c>
      <c r="C141" s="27">
        <v>31</v>
      </c>
      <c r="D141" s="27"/>
      <c r="E141" s="7" t="s">
        <v>10</v>
      </c>
      <c r="F141" s="28" t="s">
        <v>234</v>
      </c>
      <c r="G141" s="28" t="s">
        <v>280</v>
      </c>
      <c r="H141" s="4">
        <v>6706</v>
      </c>
      <c r="I141" s="4">
        <v>6069</v>
      </c>
      <c r="J141" s="10">
        <f t="shared" si="6"/>
        <v>637</v>
      </c>
      <c r="K141" s="30">
        <v>69.84</v>
      </c>
      <c r="L141" s="97">
        <f t="shared" si="7"/>
        <v>567.16</v>
      </c>
    </row>
    <row r="142" spans="1:12" ht="14.25">
      <c r="A142" s="74">
        <v>136</v>
      </c>
      <c r="B142" s="13" t="s">
        <v>110</v>
      </c>
      <c r="C142" s="27">
        <v>2</v>
      </c>
      <c r="D142" s="27"/>
      <c r="E142" s="7" t="s">
        <v>10</v>
      </c>
      <c r="F142" s="132" t="s">
        <v>111</v>
      </c>
      <c r="G142" s="28" t="s">
        <v>280</v>
      </c>
      <c r="H142" s="4">
        <v>2454</v>
      </c>
      <c r="I142" s="4">
        <v>2209</v>
      </c>
      <c r="J142" s="10">
        <f t="shared" si="6"/>
        <v>245</v>
      </c>
      <c r="K142" s="30">
        <v>38.53</v>
      </c>
      <c r="L142" s="97">
        <f t="shared" si="7"/>
        <v>206.47</v>
      </c>
    </row>
    <row r="143" spans="1:12" ht="14.25">
      <c r="A143" s="73">
        <v>137</v>
      </c>
      <c r="B143" s="13" t="s">
        <v>110</v>
      </c>
      <c r="C143" s="27">
        <v>7</v>
      </c>
      <c r="D143" s="27"/>
      <c r="E143" s="7" t="s">
        <v>10</v>
      </c>
      <c r="F143" s="132" t="s">
        <v>178</v>
      </c>
      <c r="G143" s="28" t="s">
        <v>280</v>
      </c>
      <c r="H143" s="369" t="s">
        <v>228</v>
      </c>
      <c r="I143" s="370"/>
      <c r="J143" s="371"/>
      <c r="K143" s="30">
        <v>22</v>
      </c>
      <c r="L143" s="97"/>
    </row>
    <row r="144" spans="1:12" ht="14.25">
      <c r="A144" s="74">
        <v>138</v>
      </c>
      <c r="B144" s="5" t="s">
        <v>123</v>
      </c>
      <c r="C144" s="27">
        <v>41</v>
      </c>
      <c r="D144" s="27"/>
      <c r="E144" s="7" t="s">
        <v>10</v>
      </c>
      <c r="F144" s="28" t="s">
        <v>23</v>
      </c>
      <c r="G144" s="28" t="s">
        <v>280</v>
      </c>
      <c r="H144" s="368" t="s">
        <v>227</v>
      </c>
      <c r="I144" s="368"/>
      <c r="J144" s="10"/>
      <c r="K144" s="30"/>
      <c r="L144" s="97"/>
    </row>
    <row r="145" spans="1:12" ht="14.25">
      <c r="A145" s="73">
        <v>139</v>
      </c>
      <c r="B145" s="5" t="s">
        <v>123</v>
      </c>
      <c r="C145" s="27">
        <v>12</v>
      </c>
      <c r="D145" s="27"/>
      <c r="E145" s="7" t="s">
        <v>10</v>
      </c>
      <c r="F145" s="132" t="s">
        <v>124</v>
      </c>
      <c r="G145" s="28" t="s">
        <v>280</v>
      </c>
      <c r="H145" s="4">
        <v>19668</v>
      </c>
      <c r="I145" s="4">
        <v>17404</v>
      </c>
      <c r="J145" s="10">
        <f t="shared" si="6"/>
        <v>2264</v>
      </c>
      <c r="K145" s="30">
        <v>0</v>
      </c>
      <c r="L145" s="97">
        <f t="shared" si="7"/>
        <v>2264</v>
      </c>
    </row>
    <row r="146" spans="1:12" ht="14.25">
      <c r="A146" s="74">
        <v>140</v>
      </c>
      <c r="B146" s="5" t="s">
        <v>169</v>
      </c>
      <c r="C146" s="27">
        <v>31</v>
      </c>
      <c r="D146" s="27"/>
      <c r="E146" s="7" t="s">
        <v>10</v>
      </c>
      <c r="F146" s="28" t="s">
        <v>55</v>
      </c>
      <c r="G146" s="28" t="s">
        <v>280</v>
      </c>
      <c r="H146" s="4">
        <v>10725</v>
      </c>
      <c r="I146" s="4">
        <v>9660</v>
      </c>
      <c r="J146" s="10">
        <f t="shared" si="6"/>
        <v>1065</v>
      </c>
      <c r="K146" s="30">
        <v>0</v>
      </c>
      <c r="L146" s="97">
        <f t="shared" si="7"/>
        <v>1065</v>
      </c>
    </row>
    <row r="147" spans="1:12" ht="14.25">
      <c r="A147" s="73">
        <v>141</v>
      </c>
      <c r="B147" s="5" t="s">
        <v>169</v>
      </c>
      <c r="C147" s="27">
        <v>20</v>
      </c>
      <c r="D147" s="27"/>
      <c r="E147" s="7" t="s">
        <v>10</v>
      </c>
      <c r="F147" s="28" t="s">
        <v>61</v>
      </c>
      <c r="G147" s="28" t="s">
        <v>280</v>
      </c>
      <c r="H147" s="4">
        <v>4785</v>
      </c>
      <c r="I147" s="4">
        <v>4337</v>
      </c>
      <c r="J147" s="10">
        <f t="shared" si="6"/>
        <v>448</v>
      </c>
      <c r="K147" s="30">
        <v>6</v>
      </c>
      <c r="L147" s="97">
        <f t="shared" si="7"/>
        <v>442</v>
      </c>
    </row>
    <row r="148" spans="1:12" ht="14.25">
      <c r="A148" s="74">
        <v>142</v>
      </c>
      <c r="B148" s="5" t="s">
        <v>169</v>
      </c>
      <c r="C148" s="27">
        <v>24</v>
      </c>
      <c r="D148" s="27"/>
      <c r="E148" s="7" t="s">
        <v>10</v>
      </c>
      <c r="F148" s="28" t="s">
        <v>73</v>
      </c>
      <c r="G148" s="28" t="s">
        <v>280</v>
      </c>
      <c r="H148" s="4">
        <v>3724</v>
      </c>
      <c r="I148" s="4">
        <v>3291</v>
      </c>
      <c r="J148" s="10">
        <f t="shared" si="6"/>
        <v>433</v>
      </c>
      <c r="K148" s="30">
        <v>10</v>
      </c>
      <c r="L148" s="97">
        <f t="shared" si="7"/>
        <v>423</v>
      </c>
    </row>
    <row r="149" spans="1:12" ht="14.25">
      <c r="A149" s="73">
        <v>143</v>
      </c>
      <c r="B149" s="5" t="s">
        <v>169</v>
      </c>
      <c r="C149" s="27">
        <v>29</v>
      </c>
      <c r="D149" s="27"/>
      <c r="E149" s="7" t="s">
        <v>10</v>
      </c>
      <c r="F149" s="28" t="s">
        <v>22</v>
      </c>
      <c r="G149" s="28" t="s">
        <v>280</v>
      </c>
      <c r="H149" s="369" t="s">
        <v>228</v>
      </c>
      <c r="I149" s="371"/>
      <c r="J149" s="10" t="s">
        <v>261</v>
      </c>
      <c r="K149" s="30"/>
      <c r="L149" s="97"/>
    </row>
    <row r="150" spans="1:12" ht="14.25">
      <c r="A150" s="74">
        <v>144</v>
      </c>
      <c r="B150" s="5" t="s">
        <v>169</v>
      </c>
      <c r="C150" s="27">
        <v>21</v>
      </c>
      <c r="D150" s="27"/>
      <c r="E150" s="7" t="s">
        <v>10</v>
      </c>
      <c r="F150" s="28" t="s">
        <v>218</v>
      </c>
      <c r="G150" s="37" t="s">
        <v>280</v>
      </c>
      <c r="H150" s="4">
        <v>2228</v>
      </c>
      <c r="I150" s="4">
        <v>1970</v>
      </c>
      <c r="J150" s="10">
        <f>H150-I150</f>
        <v>258</v>
      </c>
      <c r="K150" s="30">
        <v>13.98</v>
      </c>
      <c r="L150" s="97">
        <f>J150-K150</f>
        <v>244.02</v>
      </c>
    </row>
    <row r="151" spans="1:12" ht="14.25">
      <c r="A151" s="73">
        <v>145</v>
      </c>
      <c r="B151" s="5" t="s">
        <v>169</v>
      </c>
      <c r="C151" s="27">
        <v>15</v>
      </c>
      <c r="D151" s="27"/>
      <c r="E151" s="7" t="s">
        <v>10</v>
      </c>
      <c r="F151" s="132" t="s">
        <v>163</v>
      </c>
      <c r="G151" s="28" t="s">
        <v>280</v>
      </c>
      <c r="H151" s="4">
        <v>10352</v>
      </c>
      <c r="I151" s="4">
        <v>9265</v>
      </c>
      <c r="J151" s="10">
        <f aca="true" t="shared" si="8" ref="J151:J157">H151-I151</f>
        <v>1087</v>
      </c>
      <c r="K151" s="30">
        <v>0</v>
      </c>
      <c r="L151" s="97">
        <f aca="true" t="shared" si="9" ref="L151:L158">J151-K151</f>
        <v>1087</v>
      </c>
    </row>
    <row r="152" spans="1:12" ht="14.25">
      <c r="A152" s="74">
        <v>146</v>
      </c>
      <c r="B152" s="5" t="s">
        <v>53</v>
      </c>
      <c r="C152" s="27">
        <v>7</v>
      </c>
      <c r="D152" s="27"/>
      <c r="E152" s="7" t="s">
        <v>10</v>
      </c>
      <c r="F152" s="28" t="s">
        <v>54</v>
      </c>
      <c r="G152" s="28" t="s">
        <v>280</v>
      </c>
      <c r="H152" s="4">
        <v>23941</v>
      </c>
      <c r="I152" s="4">
        <v>21122</v>
      </c>
      <c r="J152" s="10">
        <f t="shared" si="8"/>
        <v>2819</v>
      </c>
      <c r="K152" s="30">
        <v>6</v>
      </c>
      <c r="L152" s="97">
        <f t="shared" si="9"/>
        <v>2813</v>
      </c>
    </row>
    <row r="153" spans="1:12" ht="14.25">
      <c r="A153" s="73">
        <v>147</v>
      </c>
      <c r="B153" s="5" t="s">
        <v>53</v>
      </c>
      <c r="C153" s="27">
        <v>5</v>
      </c>
      <c r="D153" s="27"/>
      <c r="E153" s="7" t="s">
        <v>10</v>
      </c>
      <c r="F153" s="28" t="s">
        <v>285</v>
      </c>
      <c r="G153" s="28" t="s">
        <v>280</v>
      </c>
      <c r="H153" s="4">
        <v>14041</v>
      </c>
      <c r="I153" s="4">
        <v>12242</v>
      </c>
      <c r="J153" s="10">
        <f t="shared" si="8"/>
        <v>1799</v>
      </c>
      <c r="K153" s="30">
        <v>180</v>
      </c>
      <c r="L153" s="97">
        <f t="shared" si="9"/>
        <v>1619</v>
      </c>
    </row>
    <row r="154" spans="1:12" ht="14.25">
      <c r="A154" s="74">
        <v>148</v>
      </c>
      <c r="B154" s="5" t="s">
        <v>205</v>
      </c>
      <c r="C154" s="27">
        <v>2</v>
      </c>
      <c r="D154" s="27"/>
      <c r="E154" s="7" t="s">
        <v>10</v>
      </c>
      <c r="F154" s="28" t="s">
        <v>45</v>
      </c>
      <c r="G154" s="37" t="s">
        <v>280</v>
      </c>
      <c r="H154" s="4">
        <v>10202</v>
      </c>
      <c r="I154" s="4">
        <v>9137</v>
      </c>
      <c r="J154" s="10">
        <f t="shared" si="8"/>
        <v>1065</v>
      </c>
      <c r="K154" s="30">
        <v>17</v>
      </c>
      <c r="L154" s="97">
        <f t="shared" si="9"/>
        <v>1048</v>
      </c>
    </row>
    <row r="155" spans="1:12" ht="14.25">
      <c r="A155" s="73">
        <v>149</v>
      </c>
      <c r="B155" s="5" t="s">
        <v>205</v>
      </c>
      <c r="C155" s="27">
        <v>8</v>
      </c>
      <c r="D155" s="27"/>
      <c r="E155" s="7" t="s">
        <v>10</v>
      </c>
      <c r="F155" s="28" t="s">
        <v>64</v>
      </c>
      <c r="G155" s="28" t="s">
        <v>280</v>
      </c>
      <c r="H155" s="4">
        <v>3191</v>
      </c>
      <c r="I155" s="4">
        <v>2871</v>
      </c>
      <c r="J155" s="10">
        <f t="shared" si="8"/>
        <v>320</v>
      </c>
      <c r="K155" s="30">
        <v>15.8</v>
      </c>
      <c r="L155" s="97">
        <f t="shared" si="9"/>
        <v>304.2</v>
      </c>
    </row>
    <row r="156" spans="1:12" ht="14.25">
      <c r="A156" s="74">
        <v>150</v>
      </c>
      <c r="B156" s="5" t="s">
        <v>205</v>
      </c>
      <c r="C156" s="27">
        <v>5</v>
      </c>
      <c r="D156" s="27"/>
      <c r="E156" s="7" t="s">
        <v>10</v>
      </c>
      <c r="F156" s="132" t="s">
        <v>106</v>
      </c>
      <c r="G156" s="28" t="s">
        <v>280</v>
      </c>
      <c r="H156" s="4">
        <v>5414</v>
      </c>
      <c r="I156" s="4">
        <v>4664</v>
      </c>
      <c r="J156" s="10">
        <f t="shared" si="8"/>
        <v>750</v>
      </c>
      <c r="K156" s="30">
        <v>28.741</v>
      </c>
      <c r="L156" s="97">
        <f t="shared" si="9"/>
        <v>721.259</v>
      </c>
    </row>
    <row r="157" spans="1:12" ht="14.25">
      <c r="A157" s="73">
        <v>151</v>
      </c>
      <c r="B157" s="5" t="s">
        <v>205</v>
      </c>
      <c r="C157" s="27">
        <v>12</v>
      </c>
      <c r="D157" s="27"/>
      <c r="E157" s="7" t="s">
        <v>10</v>
      </c>
      <c r="F157" s="132" t="s">
        <v>235</v>
      </c>
      <c r="G157" s="37" t="s">
        <v>280</v>
      </c>
      <c r="H157" s="4">
        <v>3205</v>
      </c>
      <c r="I157" s="4">
        <v>2832</v>
      </c>
      <c r="J157" s="10">
        <f t="shared" si="8"/>
        <v>373</v>
      </c>
      <c r="K157" s="30">
        <v>145.81</v>
      </c>
      <c r="L157" s="97">
        <f t="shared" si="9"/>
        <v>227.19</v>
      </c>
    </row>
    <row r="158" spans="1:12" ht="14.25">
      <c r="A158" s="74">
        <v>152</v>
      </c>
      <c r="B158" s="5" t="s">
        <v>206</v>
      </c>
      <c r="C158" s="27">
        <v>49</v>
      </c>
      <c r="D158" s="27"/>
      <c r="E158" s="7" t="s">
        <v>10</v>
      </c>
      <c r="F158" s="28" t="s">
        <v>25</v>
      </c>
      <c r="G158" s="28" t="s">
        <v>280</v>
      </c>
      <c r="H158" s="4">
        <v>3850</v>
      </c>
      <c r="I158" s="4">
        <v>3421</v>
      </c>
      <c r="J158" s="10">
        <f>H158-I158</f>
        <v>429</v>
      </c>
      <c r="K158" s="30">
        <v>12.66</v>
      </c>
      <c r="L158" s="97">
        <f t="shared" si="9"/>
        <v>416.34</v>
      </c>
    </row>
    <row r="159" spans="1:12" ht="14.25">
      <c r="A159" s="73">
        <v>153</v>
      </c>
      <c r="B159" s="5" t="s">
        <v>206</v>
      </c>
      <c r="C159" s="27">
        <v>47</v>
      </c>
      <c r="D159" s="27"/>
      <c r="E159" s="7" t="s">
        <v>10</v>
      </c>
      <c r="F159" s="28" t="s">
        <v>26</v>
      </c>
      <c r="G159" s="37" t="s">
        <v>280</v>
      </c>
      <c r="H159" s="369" t="s">
        <v>228</v>
      </c>
      <c r="I159" s="370"/>
      <c r="J159" s="371"/>
      <c r="K159" s="30">
        <v>37</v>
      </c>
      <c r="L159" s="97"/>
    </row>
    <row r="160" spans="1:12" ht="14.25">
      <c r="A160" s="74">
        <v>154</v>
      </c>
      <c r="B160" s="5" t="s">
        <v>209</v>
      </c>
      <c r="C160" s="27">
        <v>20</v>
      </c>
      <c r="D160" s="27"/>
      <c r="E160" s="7" t="s">
        <v>10</v>
      </c>
      <c r="F160" s="28" t="s">
        <v>71</v>
      </c>
      <c r="G160" s="28" t="s">
        <v>280</v>
      </c>
      <c r="H160" s="368" t="s">
        <v>227</v>
      </c>
      <c r="I160" s="368"/>
      <c r="J160" s="10"/>
      <c r="K160" s="30"/>
      <c r="L160" s="97"/>
    </row>
    <row r="161" spans="1:12" ht="14.25">
      <c r="A161" s="73">
        <v>155</v>
      </c>
      <c r="B161" s="5" t="s">
        <v>209</v>
      </c>
      <c r="C161" s="27">
        <v>22</v>
      </c>
      <c r="D161" s="27"/>
      <c r="E161" s="7" t="s">
        <v>10</v>
      </c>
      <c r="F161" s="28" t="s">
        <v>72</v>
      </c>
      <c r="G161" s="28" t="s">
        <v>280</v>
      </c>
      <c r="H161" s="368" t="s">
        <v>227</v>
      </c>
      <c r="I161" s="368"/>
      <c r="J161" s="10"/>
      <c r="K161" s="30"/>
      <c r="L161" s="97"/>
    </row>
    <row r="162" spans="1:12" ht="14.25">
      <c r="A162" s="74">
        <v>156</v>
      </c>
      <c r="B162" s="5" t="s">
        <v>208</v>
      </c>
      <c r="C162" s="27">
        <v>66</v>
      </c>
      <c r="D162" s="27"/>
      <c r="E162" s="7" t="s">
        <v>10</v>
      </c>
      <c r="F162" s="132" t="s">
        <v>149</v>
      </c>
      <c r="G162" s="37" t="s">
        <v>280</v>
      </c>
      <c r="H162" s="172">
        <v>1700</v>
      </c>
      <c r="I162" s="4">
        <v>1532</v>
      </c>
      <c r="J162" s="10">
        <f>H162-I162</f>
        <v>168</v>
      </c>
      <c r="K162" s="30">
        <v>116</v>
      </c>
      <c r="L162" s="97">
        <f>J162-K162</f>
        <v>52</v>
      </c>
    </row>
    <row r="163" spans="1:12" ht="14.25">
      <c r="A163" s="73">
        <v>157</v>
      </c>
      <c r="B163" s="5" t="s">
        <v>40</v>
      </c>
      <c r="C163" s="27">
        <v>4</v>
      </c>
      <c r="D163" s="27"/>
      <c r="E163" s="7" t="s">
        <v>10</v>
      </c>
      <c r="F163" s="28" t="s">
        <v>41</v>
      </c>
      <c r="G163" s="28" t="s">
        <v>280</v>
      </c>
      <c r="H163" s="369" t="s">
        <v>228</v>
      </c>
      <c r="I163" s="371"/>
      <c r="J163" s="10"/>
      <c r="K163" s="30">
        <v>36.457</v>
      </c>
      <c r="L163" s="97"/>
    </row>
    <row r="164" spans="1:12" ht="14.25">
      <c r="A164" s="74">
        <v>158</v>
      </c>
      <c r="B164" s="5" t="s">
        <v>40</v>
      </c>
      <c r="C164" s="27">
        <v>15</v>
      </c>
      <c r="D164" s="27"/>
      <c r="E164" s="7" t="s">
        <v>10</v>
      </c>
      <c r="F164" s="28" t="s">
        <v>42</v>
      </c>
      <c r="G164" s="28" t="s">
        <v>280</v>
      </c>
      <c r="H164" s="4">
        <v>7985</v>
      </c>
      <c r="I164" s="4">
        <v>7186</v>
      </c>
      <c r="J164" s="10">
        <f>H164-I164</f>
        <v>799</v>
      </c>
      <c r="K164" s="30">
        <v>133.718</v>
      </c>
      <c r="L164" s="97">
        <f>J164-K164</f>
        <v>665.282</v>
      </c>
    </row>
    <row r="165" spans="1:12" ht="14.25">
      <c r="A165" s="73">
        <v>159</v>
      </c>
      <c r="B165" s="5" t="s">
        <v>40</v>
      </c>
      <c r="C165" s="27">
        <v>20</v>
      </c>
      <c r="D165" s="27"/>
      <c r="E165" s="7" t="s">
        <v>10</v>
      </c>
      <c r="F165" s="28" t="s">
        <v>236</v>
      </c>
      <c r="G165" s="37" t="s">
        <v>280</v>
      </c>
      <c r="H165" s="4">
        <v>10032</v>
      </c>
      <c r="I165" s="4">
        <v>9332</v>
      </c>
      <c r="J165" s="10">
        <f>H165-I165</f>
        <v>700</v>
      </c>
      <c r="K165" s="30">
        <v>64</v>
      </c>
      <c r="L165" s="97">
        <f>J165-K165</f>
        <v>636</v>
      </c>
    </row>
    <row r="166" spans="1:12" ht="14.25">
      <c r="A166" s="74">
        <v>160</v>
      </c>
      <c r="B166" s="5" t="s">
        <v>121</v>
      </c>
      <c r="C166" s="27">
        <v>74</v>
      </c>
      <c r="D166" s="27"/>
      <c r="E166" s="7" t="s">
        <v>10</v>
      </c>
      <c r="F166" s="28" t="s">
        <v>36</v>
      </c>
      <c r="G166" s="28" t="s">
        <v>280</v>
      </c>
      <c r="H166" s="4">
        <v>3720</v>
      </c>
      <c r="I166" s="4">
        <v>3336</v>
      </c>
      <c r="J166" s="10">
        <f>H166-I166</f>
        <v>384</v>
      </c>
      <c r="K166" s="30">
        <v>14</v>
      </c>
      <c r="L166" s="97">
        <f>J166-K166</f>
        <v>370</v>
      </c>
    </row>
    <row r="167" spans="1:12" ht="14.25">
      <c r="A167" s="73">
        <v>161</v>
      </c>
      <c r="B167" s="5" t="s">
        <v>121</v>
      </c>
      <c r="C167" s="27" t="s">
        <v>18</v>
      </c>
      <c r="D167" s="27"/>
      <c r="E167" s="7" t="s">
        <v>10</v>
      </c>
      <c r="F167" s="32" t="s">
        <v>19</v>
      </c>
      <c r="G167" s="28" t="s">
        <v>280</v>
      </c>
      <c r="H167" s="368" t="s">
        <v>227</v>
      </c>
      <c r="I167" s="368"/>
      <c r="J167" s="10"/>
      <c r="K167" s="30">
        <v>7</v>
      </c>
      <c r="L167" s="97"/>
    </row>
    <row r="168" spans="1:12" ht="14.25">
      <c r="A168" s="74">
        <v>162</v>
      </c>
      <c r="B168" s="5" t="s">
        <v>121</v>
      </c>
      <c r="C168" s="27">
        <v>76</v>
      </c>
      <c r="D168" s="27"/>
      <c r="E168" s="7" t="s">
        <v>10</v>
      </c>
      <c r="F168" s="28" t="s">
        <v>37</v>
      </c>
      <c r="G168" s="28" t="s">
        <v>280</v>
      </c>
      <c r="H168" s="4">
        <v>3110</v>
      </c>
      <c r="I168" s="4">
        <v>2769</v>
      </c>
      <c r="J168" s="10">
        <f>H168-I168</f>
        <v>341</v>
      </c>
      <c r="K168" s="30">
        <v>16.24</v>
      </c>
      <c r="L168" s="97">
        <f>J168-K168</f>
        <v>324.76</v>
      </c>
    </row>
    <row r="169" spans="1:12" ht="14.25">
      <c r="A169" s="73">
        <v>163</v>
      </c>
      <c r="B169" s="5" t="s">
        <v>121</v>
      </c>
      <c r="C169" s="27">
        <v>3</v>
      </c>
      <c r="D169" s="27"/>
      <c r="E169" s="7" t="s">
        <v>10</v>
      </c>
      <c r="F169" s="28" t="s">
        <v>47</v>
      </c>
      <c r="G169" s="37" t="s">
        <v>280</v>
      </c>
      <c r="H169" s="4">
        <v>17418</v>
      </c>
      <c r="I169" s="4">
        <v>15413</v>
      </c>
      <c r="J169" s="10">
        <f aca="true" t="shared" si="10" ref="J169:J175">H169-I169</f>
        <v>2005</v>
      </c>
      <c r="K169" s="30">
        <v>0</v>
      </c>
      <c r="L169" s="97">
        <f aca="true" t="shared" si="11" ref="L169:L175">J169-K169</f>
        <v>2005</v>
      </c>
    </row>
    <row r="170" spans="1:12" ht="14.25">
      <c r="A170" s="74">
        <v>164</v>
      </c>
      <c r="B170" s="5" t="s">
        <v>121</v>
      </c>
      <c r="C170" s="27">
        <v>34</v>
      </c>
      <c r="D170" s="27"/>
      <c r="E170" s="7" t="s">
        <v>10</v>
      </c>
      <c r="F170" s="132" t="s">
        <v>122</v>
      </c>
      <c r="G170" s="28" t="s">
        <v>280</v>
      </c>
      <c r="H170" s="4">
        <v>26276</v>
      </c>
      <c r="I170" s="4">
        <v>23376</v>
      </c>
      <c r="J170" s="10">
        <f t="shared" si="10"/>
        <v>2900</v>
      </c>
      <c r="K170" s="30">
        <v>0</v>
      </c>
      <c r="L170" s="97">
        <f t="shared" si="11"/>
        <v>2900</v>
      </c>
    </row>
    <row r="171" spans="1:12" ht="14.25">
      <c r="A171" s="73">
        <v>165</v>
      </c>
      <c r="B171" s="5" t="s">
        <v>121</v>
      </c>
      <c r="C171" s="27">
        <v>14</v>
      </c>
      <c r="D171" s="27"/>
      <c r="E171" s="7" t="s">
        <v>10</v>
      </c>
      <c r="F171" s="132" t="s">
        <v>182</v>
      </c>
      <c r="G171" s="28" t="s">
        <v>280</v>
      </c>
      <c r="H171" s="4">
        <v>25181</v>
      </c>
      <c r="I171" s="4">
        <v>22323</v>
      </c>
      <c r="J171" s="10">
        <f t="shared" si="10"/>
        <v>2858</v>
      </c>
      <c r="K171" s="30">
        <v>0</v>
      </c>
      <c r="L171" s="97">
        <f t="shared" si="11"/>
        <v>2858</v>
      </c>
    </row>
    <row r="172" spans="1:12" ht="14.25">
      <c r="A172" s="74">
        <v>166</v>
      </c>
      <c r="B172" s="5" t="s">
        <v>121</v>
      </c>
      <c r="C172" s="27" t="s">
        <v>248</v>
      </c>
      <c r="D172" s="27"/>
      <c r="E172" s="7" t="s">
        <v>10</v>
      </c>
      <c r="F172" s="132" t="s">
        <v>249</v>
      </c>
      <c r="G172" s="37" t="s">
        <v>280</v>
      </c>
      <c r="H172" s="4">
        <v>6923</v>
      </c>
      <c r="I172" s="4">
        <v>6228</v>
      </c>
      <c r="J172" s="10">
        <f t="shared" si="10"/>
        <v>695</v>
      </c>
      <c r="K172" s="30">
        <v>0</v>
      </c>
      <c r="L172" s="97">
        <f t="shared" si="11"/>
        <v>695</v>
      </c>
    </row>
    <row r="173" spans="1:12" ht="14.25">
      <c r="A173" s="73">
        <v>167</v>
      </c>
      <c r="B173" s="13" t="s">
        <v>100</v>
      </c>
      <c r="C173" s="27">
        <v>123</v>
      </c>
      <c r="D173" s="27"/>
      <c r="E173" s="7" t="s">
        <v>10</v>
      </c>
      <c r="F173" s="132" t="s">
        <v>101</v>
      </c>
      <c r="G173" s="28" t="s">
        <v>280</v>
      </c>
      <c r="H173" s="4">
        <v>4191</v>
      </c>
      <c r="I173" s="4">
        <v>3767</v>
      </c>
      <c r="J173" s="10">
        <f t="shared" si="10"/>
        <v>424</v>
      </c>
      <c r="K173" s="30">
        <v>6.49</v>
      </c>
      <c r="L173" s="97">
        <f t="shared" si="11"/>
        <v>417.51</v>
      </c>
    </row>
    <row r="174" spans="1:12" ht="14.25">
      <c r="A174" s="74">
        <v>168</v>
      </c>
      <c r="B174" s="13" t="s">
        <v>100</v>
      </c>
      <c r="C174" s="27">
        <v>121</v>
      </c>
      <c r="D174" s="27"/>
      <c r="E174" s="7" t="s">
        <v>10</v>
      </c>
      <c r="F174" s="132" t="s">
        <v>130</v>
      </c>
      <c r="G174" s="28" t="s">
        <v>280</v>
      </c>
      <c r="H174" s="4">
        <v>5869</v>
      </c>
      <c r="I174" s="4">
        <v>5380</v>
      </c>
      <c r="J174" s="10">
        <f t="shared" si="10"/>
        <v>489</v>
      </c>
      <c r="K174" s="30">
        <v>0</v>
      </c>
      <c r="L174" s="97">
        <f t="shared" si="11"/>
        <v>489</v>
      </c>
    </row>
    <row r="175" spans="1:12" ht="14.25">
      <c r="A175" s="73">
        <v>169</v>
      </c>
      <c r="B175" s="13" t="s">
        <v>100</v>
      </c>
      <c r="C175" s="6">
        <v>95</v>
      </c>
      <c r="D175" s="6"/>
      <c r="E175" s="7" t="s">
        <v>10</v>
      </c>
      <c r="F175" s="133" t="s">
        <v>210</v>
      </c>
      <c r="G175" s="37" t="s">
        <v>280</v>
      </c>
      <c r="H175" s="4">
        <v>3684</v>
      </c>
      <c r="I175" s="4">
        <v>3193</v>
      </c>
      <c r="J175" s="10">
        <f t="shared" si="10"/>
        <v>491</v>
      </c>
      <c r="K175" s="30">
        <v>69</v>
      </c>
      <c r="L175" s="97">
        <f t="shared" si="11"/>
        <v>422</v>
      </c>
    </row>
    <row r="176" spans="1:12" ht="14.25">
      <c r="A176" s="74">
        <v>170</v>
      </c>
      <c r="B176" s="13" t="s">
        <v>100</v>
      </c>
      <c r="C176" s="27">
        <v>63</v>
      </c>
      <c r="D176" s="27"/>
      <c r="E176" s="7" t="s">
        <v>10</v>
      </c>
      <c r="F176" s="28" t="s">
        <v>62</v>
      </c>
      <c r="G176" s="28" t="s">
        <v>280</v>
      </c>
      <c r="H176" s="368" t="s">
        <v>227</v>
      </c>
      <c r="I176" s="368"/>
      <c r="J176" s="10"/>
      <c r="K176" s="12">
        <v>130.825</v>
      </c>
      <c r="L176" s="148"/>
    </row>
    <row r="177" spans="1:12" ht="15" thickBot="1">
      <c r="A177" s="73">
        <v>171</v>
      </c>
      <c r="B177" s="77" t="s">
        <v>219</v>
      </c>
      <c r="C177" s="78">
        <v>4</v>
      </c>
      <c r="D177" s="78"/>
      <c r="E177" s="76" t="s">
        <v>10</v>
      </c>
      <c r="F177" s="149" t="s">
        <v>220</v>
      </c>
      <c r="G177" s="152" t="s">
        <v>280</v>
      </c>
      <c r="H177" s="82">
        <v>6146</v>
      </c>
      <c r="I177" s="82">
        <v>5493</v>
      </c>
      <c r="J177" s="124">
        <f>H177-I177</f>
        <v>653</v>
      </c>
      <c r="K177" s="83">
        <v>44.89</v>
      </c>
      <c r="L177" s="150">
        <f>J177-K177</f>
        <v>608.11</v>
      </c>
    </row>
    <row r="178" spans="1:12" ht="14.25">
      <c r="A178" s="42"/>
      <c r="B178" s="44"/>
      <c r="C178" s="15"/>
      <c r="D178" s="15"/>
      <c r="E178" s="45"/>
      <c r="F178" s="151"/>
      <c r="G178" s="46"/>
      <c r="H178" s="45"/>
      <c r="I178" s="43"/>
      <c r="J178" s="43"/>
      <c r="K178" s="47"/>
      <c r="L178" s="42"/>
    </row>
  </sheetData>
  <sheetProtection/>
  <mergeCells count="36">
    <mergeCell ref="H144:I144"/>
    <mergeCell ref="H149:I149"/>
    <mergeCell ref="H159:J159"/>
    <mergeCell ref="H176:I176"/>
    <mergeCell ref="H160:I160"/>
    <mergeCell ref="H161:I161"/>
    <mergeCell ref="H163:I163"/>
    <mergeCell ref="H167:I167"/>
    <mergeCell ref="H79:J79"/>
    <mergeCell ref="H82:I82"/>
    <mergeCell ref="H93:J93"/>
    <mergeCell ref="H109:I109"/>
    <mergeCell ref="H134:J134"/>
    <mergeCell ref="H143:J143"/>
    <mergeCell ref="H21:J21"/>
    <mergeCell ref="H39:I39"/>
    <mergeCell ref="H44:J44"/>
    <mergeCell ref="H59:I59"/>
    <mergeCell ref="H67:I67"/>
    <mergeCell ref="H71:I71"/>
    <mergeCell ref="H7:J7"/>
    <mergeCell ref="H9:J9"/>
    <mergeCell ref="H14:J14"/>
    <mergeCell ref="J2:J3"/>
    <mergeCell ref="I2:I3"/>
    <mergeCell ref="H16:J16"/>
    <mergeCell ref="K2:L2"/>
    <mergeCell ref="A1:L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2012-08-30T06:24:43Z</cp:lastPrinted>
  <dcterms:created xsi:type="dcterms:W3CDTF">1996-10-08T23:32:33Z</dcterms:created>
  <dcterms:modified xsi:type="dcterms:W3CDTF">2013-02-04T08:15:09Z</dcterms:modified>
  <cp:category/>
  <cp:version/>
  <cp:contentType/>
  <cp:contentStatus/>
</cp:coreProperties>
</file>