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1"/>
  </bookViews>
  <sheets>
    <sheet name="январь 2014г." sheetId="1" r:id="rId1"/>
    <sheet name="февраль2014" sheetId="2" r:id="rId2"/>
    <sheet name="март 2014" sheetId="3" r:id="rId3"/>
    <sheet name="апрель 2014" sheetId="4" r:id="rId4"/>
    <sheet name="май 2014" sheetId="5" r:id="rId5"/>
    <sheet name="июнь 2014" sheetId="6" r:id="rId6"/>
    <sheet name="июль 2014" sheetId="7" r:id="rId7"/>
    <sheet name="август 2014" sheetId="8" r:id="rId8"/>
    <sheet name="сентябрь 2014" sheetId="9" r:id="rId9"/>
    <sheet name="октябрь 2014" sheetId="10" r:id="rId10"/>
    <sheet name="ноябрь 2014" sheetId="11" r:id="rId11"/>
    <sheet name="декабрь 2014" sheetId="12" r:id="rId12"/>
  </sheets>
  <definedNames/>
  <calcPr fullCalcOnLoad="1"/>
</workbook>
</file>

<file path=xl/sharedStrings.xml><?xml version="1.0" encoding="utf-8"?>
<sst xmlns="http://schemas.openxmlformats.org/spreadsheetml/2006/main" count="5182" uniqueCount="165">
  <si>
    <t>№ п.п</t>
  </si>
  <si>
    <t>Предыдущие показания</t>
  </si>
  <si>
    <t>Расход в целом по дому, подлежащий распределению</t>
  </si>
  <si>
    <t>ХВС</t>
  </si>
  <si>
    <t>05.502594</t>
  </si>
  <si>
    <t>05.502041</t>
  </si>
  <si>
    <t>39а</t>
  </si>
  <si>
    <t>22а</t>
  </si>
  <si>
    <t>Гоголя</t>
  </si>
  <si>
    <t>Дикопольцева</t>
  </si>
  <si>
    <t>Волочаевская</t>
  </si>
  <si>
    <t>Шеронова</t>
  </si>
  <si>
    <t>Гайдара</t>
  </si>
  <si>
    <t>Кооперативная</t>
  </si>
  <si>
    <t>Нагишкина</t>
  </si>
  <si>
    <t>Лермонтова</t>
  </si>
  <si>
    <t>Ленинградская</t>
  </si>
  <si>
    <t>Дзержинского</t>
  </si>
  <si>
    <t>Фрунзе</t>
  </si>
  <si>
    <t>Некрасова</t>
  </si>
  <si>
    <t>Ленина</t>
  </si>
  <si>
    <t>Калинина</t>
  </si>
  <si>
    <t>Красина</t>
  </si>
  <si>
    <t>Панькова</t>
  </si>
  <si>
    <t>Владивостокская</t>
  </si>
  <si>
    <t>Запарина</t>
  </si>
  <si>
    <t>Даниловского</t>
  </si>
  <si>
    <t>Войкова</t>
  </si>
  <si>
    <t>Гамарника</t>
  </si>
  <si>
    <t>Истомина</t>
  </si>
  <si>
    <t>Комсомольская</t>
  </si>
  <si>
    <t>Пушкина</t>
  </si>
  <si>
    <t>Тургенева</t>
  </si>
  <si>
    <t>Постышева</t>
  </si>
  <si>
    <t>Дата показания</t>
  </si>
  <si>
    <t>Шевченко</t>
  </si>
  <si>
    <t>улица МКД</t>
  </si>
  <si>
    <t>Код дома</t>
  </si>
  <si>
    <t>Коммунальная услуга</t>
  </si>
  <si>
    <t>№ счётчика</t>
  </si>
  <si>
    <t>Текущие показания</t>
  </si>
  <si>
    <t>В т.ч. расход</t>
  </si>
  <si>
    <t>по нежилым помещениям (индивидуальное потребление)</t>
  </si>
  <si>
    <t>остаток</t>
  </si>
  <si>
    <t>для</t>
  </si>
  <si>
    <t>распре</t>
  </si>
  <si>
    <t>деления</t>
  </si>
  <si>
    <t>Амурскийб-р</t>
  </si>
  <si>
    <t>ИТОГО:</t>
  </si>
  <si>
    <t>запитан дом Амур.б-р,8</t>
  </si>
  <si>
    <t>не работаетОДПУ</t>
  </si>
  <si>
    <t>80а</t>
  </si>
  <si>
    <t>15а</t>
  </si>
  <si>
    <t>18г</t>
  </si>
  <si>
    <t>14а</t>
  </si>
  <si>
    <t>6а</t>
  </si>
  <si>
    <t>Донской</t>
  </si>
  <si>
    <t>1а</t>
  </si>
  <si>
    <t>42а</t>
  </si>
  <si>
    <t>перевести на норматив</t>
  </si>
  <si>
    <t>подключен Калинина,78</t>
  </si>
  <si>
    <t>Карла-Маркса</t>
  </si>
  <si>
    <t>КимЮЧена</t>
  </si>
  <si>
    <t>45а</t>
  </si>
  <si>
    <t>9а</t>
  </si>
  <si>
    <t>63(1ввод)</t>
  </si>
  <si>
    <t>63(2ввод)</t>
  </si>
  <si>
    <t>5а</t>
  </si>
  <si>
    <t>56а</t>
  </si>
  <si>
    <t>25а</t>
  </si>
  <si>
    <t>35а</t>
  </si>
  <si>
    <t>1"ж"</t>
  </si>
  <si>
    <t>1"г"</t>
  </si>
  <si>
    <t>1"6"</t>
  </si>
  <si>
    <t>1"в"</t>
  </si>
  <si>
    <t>Муравьева-Амурского</t>
  </si>
  <si>
    <t>Мухина</t>
  </si>
  <si>
    <t>ПетраКомарова</t>
  </si>
  <si>
    <t>Ростовский</t>
  </si>
  <si>
    <t>Уссурийскийб-р</t>
  </si>
  <si>
    <t>58а</t>
  </si>
  <si>
    <t>(для домов, оборудованных ОДПУ и отдельных помещений в нем ИПУ)</t>
  </si>
  <si>
    <t>Дом</t>
  </si>
  <si>
    <t>(гр.10-гр.11), расход по жилым помещениям +ОДН</t>
  </si>
  <si>
    <t>запитан дом Дикоп.,6</t>
  </si>
  <si>
    <t>Расход холодной воды ООО УК "ЖКХ Сервис-Центр" для расчетов с населением за январь  2014г.</t>
  </si>
  <si>
    <t>c 25.12.2013 по 24.01.2014</t>
  </si>
  <si>
    <t>не исправен ОДПУ</t>
  </si>
  <si>
    <t>запитан Волоч.,115</t>
  </si>
  <si>
    <t>зап. Пост.,22</t>
  </si>
  <si>
    <t>Расход холодной воды ООО УК "ЖКХ Сервис-Центр" для расчетов с населением за февраль  2014г.</t>
  </si>
  <si>
    <t>c 24.01.2014 по 24.02.2014</t>
  </si>
  <si>
    <t>не исправен ОДПУ по среднему</t>
  </si>
  <si>
    <t>перевести на средние показания по ОДПУ</t>
  </si>
  <si>
    <t>Расход холодной воды ООО УК "ЖКХ Сервис-Центр" для расчетов с населением за март 2014г.</t>
  </si>
  <si>
    <t>c 24.02.2014 по 24.03.2014</t>
  </si>
  <si>
    <t>Расход холодной воды ООО УК "ЖКХ Сервис-Центр" для расчетов с населением за май 2014г.</t>
  </si>
  <si>
    <t>c 24.04.2014 по 20.05.2014</t>
  </si>
  <si>
    <t>по среднему показанию ОДПУ</t>
  </si>
  <si>
    <t>перевести на норматив (на поверке)</t>
  </si>
  <si>
    <t>по нормативу (на поверке, не исправен прибор)</t>
  </si>
  <si>
    <t>по среднему показанию ОДПУ(на поверке)</t>
  </si>
  <si>
    <t>Расход холодной воды ООО УК "ЖКХ Сервис-Центр" для расчетов с населением за апрель 2014г.</t>
  </si>
  <si>
    <t>c 24.03.2014 по 24.04.2014</t>
  </si>
  <si>
    <t>на норматив</t>
  </si>
  <si>
    <t>Расход холодной воды ООО УК "ЖКХ Сервис-Центр" для расчетов с населением за июнь 2014г.</t>
  </si>
  <si>
    <t>c 20.05.2014 по 20.06.2014</t>
  </si>
  <si>
    <t>перевести на норматив (сгорела электропроводка)</t>
  </si>
  <si>
    <t>не работаетОДПУ, перевести на средние показания</t>
  </si>
  <si>
    <t>не работаетОДПУ по среднему</t>
  </si>
  <si>
    <t>не работаетОДПУ на норме</t>
  </si>
  <si>
    <t>Расход холодной воды ООО УК "ЖКХ Сервис-Центр" для расчетов с населением за июль 2014г.</t>
  </si>
  <si>
    <t>c 20.06.2014 по 20.07.2014</t>
  </si>
  <si>
    <t>не работает ОДПУ на норме</t>
  </si>
  <si>
    <t>Расход холодной воды ООО УК "ЖКХ Сервис-Центр" для расчетов с населением за август 2014г.</t>
  </si>
  <si>
    <t>c 20.07.2014 по 20.08.2014</t>
  </si>
  <si>
    <t>запитан Дикоп.,41,43А</t>
  </si>
  <si>
    <t>Расход холодной воды ООО УК "ЖКХ Сервис-Центр" для расчетов с населением за октябрь2014г.</t>
  </si>
  <si>
    <t>c 20.09.2014 по 20.10.2014</t>
  </si>
  <si>
    <t>норм</t>
  </si>
  <si>
    <t>эконом</t>
  </si>
  <si>
    <t>небольш. перерасх.</t>
  </si>
  <si>
    <t>большой перерасход</t>
  </si>
  <si>
    <t>уменьшила на 1000 м3</t>
  </si>
  <si>
    <t>уменьшила на600м3</t>
  </si>
  <si>
    <t>уменьшила на 600м2</t>
  </si>
  <si>
    <t>не принимать с июля 2014 к расчёту не в составе общ. Имущества</t>
  </si>
  <si>
    <t>уменьшила на 500</t>
  </si>
  <si>
    <t>уменьшила на 700 м3</t>
  </si>
  <si>
    <t>уменьшила на 900м3</t>
  </si>
  <si>
    <t>уменьшила на 800 м3</t>
  </si>
  <si>
    <t>уменьшила на 800м3</t>
  </si>
  <si>
    <t>увеличила показания на380 м3</t>
  </si>
  <si>
    <t>новый прибор</t>
  </si>
  <si>
    <t>уменьшила на 450 м3</t>
  </si>
  <si>
    <t>уменьшила на 400 м3</t>
  </si>
  <si>
    <t>уменьшить 100м3</t>
  </si>
  <si>
    <t>уменьшила на900 м3</t>
  </si>
  <si>
    <t>уменьшила на500м3</t>
  </si>
  <si>
    <t>уменьшить на 500м3</t>
  </si>
  <si>
    <t>уменьшила на 600 м3</t>
  </si>
  <si>
    <t>уменьшила на 500м3</t>
  </si>
  <si>
    <t>Расход холодной воды ООО УК "ЖКХ Сервис-Центр" для расчетов с населением за сентябрь2014г.</t>
  </si>
  <si>
    <t>c 20.08.2014 по 20.09.2014</t>
  </si>
  <si>
    <t>по среднему показанию ОДПУ(не работал)</t>
  </si>
  <si>
    <t>по среднему показанию ОДПУ(нет связи)</t>
  </si>
  <si>
    <t>Расход холодной воды ООО УК "ЖКХ Сервис-Центр" для расчетов с населением за ноябрь2014г.</t>
  </si>
  <si>
    <t>c 20.10.2014 по 30.11.2014</t>
  </si>
  <si>
    <t>Текущие показания на 30.11.2014</t>
  </si>
  <si>
    <t>Расход ,м3</t>
  </si>
  <si>
    <t>собств. приняли на себясверх ОДН</t>
  </si>
  <si>
    <t>корректируем в сторону увеличения на 10 дней</t>
  </si>
  <si>
    <t>корректируем на уменьшение</t>
  </si>
  <si>
    <t>Начисления  ИПУ+норма</t>
  </si>
  <si>
    <t>убрала,м3</t>
  </si>
  <si>
    <t>добавила,м3</t>
  </si>
  <si>
    <t>Расход холодной воды ООО УК "ЖКХ Сервис-Центр" для расчетов с населением за декабрь2014г.</t>
  </si>
  <si>
    <t>c 20.11.2014 по 31.12.2014</t>
  </si>
  <si>
    <t>Текущие показания на 20.12.2014</t>
  </si>
  <si>
    <t>не изменяла объем</t>
  </si>
  <si>
    <t>Показания</t>
  </si>
  <si>
    <t>на 31.12.2014</t>
  </si>
  <si>
    <t>нежилые?????</t>
  </si>
  <si>
    <t>не работает ОДПУ на усредненные показания</t>
  </si>
  <si>
    <t>замена прибора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</si>
</sst>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14" fontId="7" fillId="2" borderId="7" xfId="0" applyNumberFormat="1" applyFont="1" applyFill="1" applyBorder="1" applyAlignment="1">
      <alignment horizontal="right" wrapText="1"/>
    </xf>
    <xf numFmtId="0" fontId="0" fillId="2" borderId="8" xfId="0" applyFill="1" applyBorder="1" applyAlignment="1">
      <alignment/>
    </xf>
    <xf numFmtId="1" fontId="7" fillId="2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180" fontId="7" fillId="2" borderId="6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/>
    </xf>
    <xf numFmtId="180" fontId="7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1" fontId="7" fillId="2" borderId="10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14" fontId="7" fillId="2" borderId="12" xfId="0" applyNumberFormat="1" applyFont="1" applyFill="1" applyBorder="1" applyAlignment="1">
      <alignment horizontal="right" wrapText="1"/>
    </xf>
    <xf numFmtId="0" fontId="0" fillId="2" borderId="13" xfId="0" applyFill="1" applyBorder="1" applyAlignment="1">
      <alignment/>
    </xf>
    <xf numFmtId="1" fontId="7" fillId="2" borderId="2" xfId="0" applyNumberFormat="1" applyFont="1" applyFill="1" applyBorder="1" applyAlignment="1">
      <alignment horizontal="center" wrapText="1"/>
    </xf>
    <xf numFmtId="180" fontId="7" fillId="2" borderId="2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14" fontId="7" fillId="2" borderId="14" xfId="0" applyNumberFormat="1" applyFont="1" applyFill="1" applyBorder="1" applyAlignment="1">
      <alignment horizontal="right" wrapText="1"/>
    </xf>
    <xf numFmtId="0" fontId="0" fillId="2" borderId="15" xfId="0" applyFill="1" applyBorder="1" applyAlignment="1">
      <alignment/>
    </xf>
    <xf numFmtId="1" fontId="7" fillId="2" borderId="5" xfId="0" applyNumberFormat="1" applyFont="1" applyFill="1" applyBorder="1" applyAlignment="1">
      <alignment horizontal="center" wrapText="1"/>
    </xf>
    <xf numFmtId="180" fontId="7" fillId="2" borderId="16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1" fontId="7" fillId="2" borderId="6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1" fontId="7" fillId="2" borderId="1" xfId="0" applyNumberFormat="1" applyFont="1" applyFill="1" applyBorder="1" applyAlignment="1">
      <alignment horizontal="center" wrapText="1"/>
    </xf>
    <xf numFmtId="1" fontId="7" fillId="2" borderId="9" xfId="0" applyNumberFormat="1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14" fontId="7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1" fontId="7" fillId="2" borderId="0" xfId="0" applyNumberFormat="1" applyFont="1" applyFill="1" applyBorder="1" applyAlignment="1">
      <alignment horizontal="center" wrapText="1"/>
    </xf>
    <xf numFmtId="180" fontId="7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1" fontId="7" fillId="2" borderId="18" xfId="0" applyNumberFormat="1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180" fontId="7" fillId="2" borderId="19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/>
    </xf>
    <xf numFmtId="1" fontId="5" fillId="2" borderId="15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180" fontId="5" fillId="2" borderId="1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180" fontId="7" fillId="2" borderId="1" xfId="0" applyNumberFormat="1" applyFont="1" applyFill="1" applyBorder="1" applyAlignment="1">
      <alignment horizontal="center" wrapText="1"/>
    </xf>
    <xf numFmtId="14" fontId="5" fillId="2" borderId="14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1" fontId="7" fillId="2" borderId="15" xfId="0" applyNumberFormat="1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/>
    </xf>
    <xf numFmtId="1" fontId="5" fillId="2" borderId="23" xfId="0" applyNumberFormat="1" applyFont="1" applyFill="1" applyBorder="1" applyAlignment="1">
      <alignment horizontal="center" wrapText="1"/>
    </xf>
    <xf numFmtId="180" fontId="5" fillId="2" borderId="24" xfId="0" applyNumberFormat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center" wrapText="1"/>
    </xf>
    <xf numFmtId="14" fontId="5" fillId="2" borderId="27" xfId="0" applyNumberFormat="1" applyFont="1" applyFill="1" applyBorder="1" applyAlignment="1">
      <alignment horizontal="right" wrapText="1"/>
    </xf>
    <xf numFmtId="0" fontId="1" fillId="2" borderId="28" xfId="0" applyFont="1" applyFill="1" applyBorder="1" applyAlignment="1">
      <alignment/>
    </xf>
    <xf numFmtId="1" fontId="5" fillId="2" borderId="29" xfId="0" applyNumberFormat="1" applyFont="1" applyFill="1" applyBorder="1" applyAlignment="1">
      <alignment horizontal="center" wrapText="1"/>
    </xf>
    <xf numFmtId="180" fontId="5" fillId="2" borderId="30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7" fillId="2" borderId="31" xfId="0" applyNumberFormat="1" applyFont="1" applyFill="1" applyBorder="1" applyAlignment="1">
      <alignment horizontal="center" wrapText="1"/>
    </xf>
    <xf numFmtId="180" fontId="7" fillId="2" borderId="32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80" fontId="5" fillId="2" borderId="35" xfId="0" applyNumberFormat="1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180" fontId="7" fillId="2" borderId="9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2" borderId="37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center" wrapText="1"/>
    </xf>
    <xf numFmtId="180" fontId="5" fillId="2" borderId="38" xfId="0" applyNumberFormat="1" applyFont="1" applyFill="1" applyBorder="1" applyAlignment="1">
      <alignment horizontal="center" wrapText="1"/>
    </xf>
    <xf numFmtId="180" fontId="7" fillId="2" borderId="8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8" fillId="2" borderId="3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180" fontId="8" fillId="2" borderId="8" xfId="0" applyNumberFormat="1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left" wrapText="1"/>
    </xf>
    <xf numFmtId="0" fontId="7" fillId="2" borderId="40" xfId="0" applyFont="1" applyFill="1" applyBorder="1" applyAlignment="1">
      <alignment horizontal="left" wrapText="1"/>
    </xf>
    <xf numFmtId="0" fontId="7" fillId="2" borderId="41" xfId="0" applyFont="1" applyFill="1" applyBorder="1" applyAlignment="1">
      <alignment horizontal="left" wrapText="1"/>
    </xf>
    <xf numFmtId="0" fontId="7" fillId="2" borderId="41" xfId="0" applyFont="1" applyFill="1" applyBorder="1" applyAlignment="1">
      <alignment horizontal="center" wrapText="1"/>
    </xf>
    <xf numFmtId="0" fontId="0" fillId="2" borderId="42" xfId="0" applyFill="1" applyBorder="1" applyAlignment="1">
      <alignment/>
    </xf>
    <xf numFmtId="1" fontId="7" fillId="2" borderId="41" xfId="0" applyNumberFormat="1" applyFont="1" applyFill="1" applyBorder="1" applyAlignment="1">
      <alignment horizontal="center" wrapText="1"/>
    </xf>
    <xf numFmtId="180" fontId="7" fillId="2" borderId="43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14" fontId="5" fillId="2" borderId="7" xfId="0" applyNumberFormat="1" applyFont="1" applyFill="1" applyBorder="1" applyAlignment="1">
      <alignment horizontal="right" wrapText="1"/>
    </xf>
    <xf numFmtId="180" fontId="5" fillId="2" borderId="6" xfId="0" applyNumberFormat="1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1" fontId="7" fillId="2" borderId="13" xfId="0" applyNumberFormat="1" applyFont="1" applyFill="1" applyBorder="1" applyAlignment="1">
      <alignment horizontal="center" wrapText="1"/>
    </xf>
    <xf numFmtId="180" fontId="7" fillId="2" borderId="13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4" fontId="5" fillId="2" borderId="15" xfId="0" applyNumberFormat="1" applyFont="1" applyFill="1" applyBorder="1" applyAlignment="1">
      <alignment horizontal="right" wrapText="1"/>
    </xf>
    <xf numFmtId="14" fontId="7" fillId="2" borderId="44" xfId="0" applyNumberFormat="1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45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1" fontId="7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180" fontId="7" fillId="2" borderId="11" xfId="0" applyNumberFormat="1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2" fontId="7" fillId="2" borderId="11" xfId="0" applyNumberFormat="1" applyFont="1" applyFill="1" applyBorder="1" applyAlignment="1">
      <alignment horizontal="center" wrapText="1"/>
    </xf>
    <xf numFmtId="180" fontId="8" fillId="2" borderId="11" xfId="0" applyNumberFormat="1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14" fontId="7" fillId="2" borderId="7" xfId="0" applyNumberFormat="1" applyFont="1" applyFill="1" applyBorder="1" applyAlignment="1">
      <alignment horizontal="right" wrapText="1"/>
    </xf>
    <xf numFmtId="0" fontId="0" fillId="2" borderId="8" xfId="0" applyFill="1" applyBorder="1" applyAlignment="1">
      <alignment/>
    </xf>
    <xf numFmtId="1" fontId="7" fillId="2" borderId="8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/>
    </xf>
    <xf numFmtId="0" fontId="7" fillId="2" borderId="17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" fontId="7" fillId="2" borderId="10" xfId="0" applyNumberFormat="1" applyFont="1" applyFill="1" applyBorder="1" applyAlignment="1">
      <alignment horizontal="center" wrapText="1"/>
    </xf>
    <xf numFmtId="180" fontId="7" fillId="2" borderId="10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0" fillId="2" borderId="13" xfId="0" applyFill="1" applyBorder="1" applyAlignment="1">
      <alignment/>
    </xf>
    <xf numFmtId="1" fontId="7" fillId="2" borderId="2" xfId="0" applyNumberFormat="1" applyFont="1" applyFill="1" applyBorder="1" applyAlignment="1">
      <alignment horizontal="center" wrapText="1"/>
    </xf>
    <xf numFmtId="180" fontId="7" fillId="2" borderId="2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0" fillId="2" borderId="15" xfId="0" applyFill="1" applyBorder="1" applyAlignment="1">
      <alignment/>
    </xf>
    <xf numFmtId="1" fontId="7" fillId="2" borderId="5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1" fontId="7" fillId="2" borderId="6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7" fillId="2" borderId="1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45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left" wrapText="1"/>
    </xf>
    <xf numFmtId="0" fontId="7" fillId="2" borderId="3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180" fontId="7" fillId="2" borderId="6" xfId="0" applyNumberFormat="1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14" fontId="7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1" fontId="7" fillId="2" borderId="0" xfId="0" applyNumberFormat="1" applyFont="1" applyFill="1" applyBorder="1" applyAlignment="1">
      <alignment horizontal="center" wrapText="1"/>
    </xf>
    <xf numFmtId="180" fontId="7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180" fontId="7" fillId="2" borderId="16" xfId="0" applyNumberFormat="1" applyFont="1" applyFill="1" applyBorder="1" applyAlignment="1">
      <alignment horizontal="center" wrapText="1"/>
    </xf>
    <xf numFmtId="180" fontId="7" fillId="2" borderId="1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180" fontId="8" fillId="2" borderId="11" xfId="0" applyNumberFormat="1" applyFont="1" applyFill="1" applyBorder="1" applyAlignment="1">
      <alignment horizontal="center" wrapText="1"/>
    </xf>
    <xf numFmtId="14" fontId="7" fillId="2" borderId="12" xfId="0" applyNumberFormat="1" applyFont="1" applyFill="1" applyBorder="1" applyAlignment="1">
      <alignment horizontal="right" wrapText="1"/>
    </xf>
    <xf numFmtId="14" fontId="7" fillId="2" borderId="14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" fontId="7" fillId="2" borderId="1" xfId="0" applyNumberFormat="1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/>
    </xf>
    <xf numFmtId="2" fontId="7" fillId="2" borderId="8" xfId="0" applyNumberFormat="1" applyFont="1" applyFill="1" applyBorder="1" applyAlignment="1">
      <alignment horizontal="center" wrapText="1"/>
    </xf>
    <xf numFmtId="1" fontId="9" fillId="2" borderId="14" xfId="0" applyNumberFormat="1" applyFont="1" applyFill="1" applyBorder="1" applyAlignment="1">
      <alignment horizontal="center" wrapText="1"/>
    </xf>
    <xf numFmtId="1" fontId="9" fillId="2" borderId="48" xfId="0" applyNumberFormat="1" applyFont="1" applyFill="1" applyBorder="1" applyAlignment="1">
      <alignment horizontal="center" wrapText="1"/>
    </xf>
    <xf numFmtId="1" fontId="9" fillId="2" borderId="20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0" fillId="2" borderId="4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 wrapText="1"/>
    </xf>
    <xf numFmtId="1" fontId="9" fillId="2" borderId="50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horizontal="center" wrapText="1"/>
    </xf>
    <xf numFmtId="1" fontId="11" fillId="2" borderId="12" xfId="0" applyNumberFormat="1" applyFont="1" applyFill="1" applyBorder="1" applyAlignment="1">
      <alignment horizontal="center" wrapText="1"/>
    </xf>
    <xf numFmtId="1" fontId="11" fillId="2" borderId="50" xfId="0" applyNumberFormat="1" applyFont="1" applyFill="1" applyBorder="1" applyAlignment="1">
      <alignment horizontal="center" wrapText="1"/>
    </xf>
    <xf numFmtId="1" fontId="11" fillId="2" borderId="9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wrapText="1"/>
    </xf>
    <xf numFmtId="1" fontId="9" fillId="2" borderId="53" xfId="0" applyNumberFormat="1" applyFont="1" applyFill="1" applyBorder="1" applyAlignment="1">
      <alignment horizontal="center" wrapText="1"/>
    </xf>
    <xf numFmtId="1" fontId="9" fillId="2" borderId="17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1" fontId="7" fillId="2" borderId="55" xfId="0" applyNumberFormat="1" applyFont="1" applyFill="1" applyBorder="1" applyAlignment="1">
      <alignment horizontal="center" wrapText="1"/>
    </xf>
    <xf numFmtId="1" fontId="7" fillId="2" borderId="56" xfId="0" applyNumberFormat="1" applyFont="1" applyFill="1" applyBorder="1" applyAlignment="1">
      <alignment horizontal="center" wrapText="1"/>
    </xf>
    <xf numFmtId="1" fontId="7" fillId="2" borderId="57" xfId="0" applyNumberFormat="1" applyFont="1" applyFill="1" applyBorder="1" applyAlignment="1">
      <alignment horizontal="center" wrapText="1"/>
    </xf>
    <xf numFmtId="1" fontId="9" fillId="2" borderId="7" xfId="0" applyNumberFormat="1" applyFont="1" applyFill="1" applyBorder="1" applyAlignment="1">
      <alignment horizontal="center" wrapText="1"/>
    </xf>
    <xf numFmtId="1" fontId="9" fillId="2" borderId="53" xfId="0" applyNumberFormat="1" applyFont="1" applyFill="1" applyBorder="1" applyAlignment="1">
      <alignment horizontal="center" wrapText="1"/>
    </xf>
    <xf numFmtId="1" fontId="9" fillId="2" borderId="17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 wrapText="1"/>
    </xf>
    <xf numFmtId="1" fontId="9" fillId="2" borderId="50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horizontal="center" wrapText="1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" fontId="12" fillId="2" borderId="12" xfId="0" applyNumberFormat="1" applyFont="1" applyFill="1" applyBorder="1" applyAlignment="1">
      <alignment horizontal="center" wrapText="1"/>
    </xf>
    <xf numFmtId="1" fontId="12" fillId="2" borderId="53" xfId="0" applyNumberFormat="1" applyFont="1" applyFill="1" applyBorder="1" applyAlignment="1">
      <alignment horizontal="center" wrapText="1"/>
    </xf>
    <xf numFmtId="1" fontId="12" fillId="2" borderId="17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1" fontId="14" fillId="2" borderId="0" xfId="0" applyNumberFormat="1" applyFont="1" applyFill="1" applyAlignment="1">
      <alignment/>
    </xf>
    <xf numFmtId="0" fontId="14" fillId="2" borderId="0" xfId="0" applyFont="1" applyFill="1" applyAlignment="1">
      <alignment horizontal="right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2" fillId="2" borderId="0" xfId="0" applyFont="1" applyFill="1" applyAlignment="1">
      <alignment/>
    </xf>
    <xf numFmtId="0" fontId="13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/>
    </xf>
    <xf numFmtId="0" fontId="13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right" wrapText="1"/>
    </xf>
    <xf numFmtId="1" fontId="7" fillId="2" borderId="11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center" wrapText="1"/>
    </xf>
    <xf numFmtId="0" fontId="9" fillId="2" borderId="56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1" fontId="7" fillId="2" borderId="55" xfId="0" applyNumberFormat="1" applyFont="1" applyFill="1" applyBorder="1" applyAlignment="1">
      <alignment horizontal="center" wrapText="1"/>
    </xf>
    <xf numFmtId="1" fontId="7" fillId="2" borderId="56" xfId="0" applyNumberFormat="1" applyFont="1" applyFill="1" applyBorder="1" applyAlignment="1">
      <alignment horizontal="center" wrapText="1"/>
    </xf>
    <xf numFmtId="1" fontId="7" fillId="2" borderId="45" xfId="0" applyNumberFormat="1" applyFont="1" applyFill="1" applyBorder="1" applyAlignment="1">
      <alignment horizontal="center" wrapText="1"/>
    </xf>
    <xf numFmtId="14" fontId="7" fillId="2" borderId="12" xfId="0" applyNumberFormat="1" applyFont="1" applyFill="1" applyBorder="1" applyAlignment="1">
      <alignment horizontal="center" wrapText="1"/>
    </xf>
    <xf numFmtId="1" fontId="7" fillId="2" borderId="13" xfId="0" applyNumberFormat="1" applyFont="1" applyFill="1" applyBorder="1" applyAlignment="1">
      <alignment horizontal="right" wrapText="1"/>
    </xf>
    <xf numFmtId="1" fontId="7" fillId="2" borderId="13" xfId="0" applyNumberFormat="1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180" fontId="7" fillId="2" borderId="1" xfId="0" applyNumberFormat="1" applyFont="1" applyFill="1" applyBorder="1" applyAlignment="1">
      <alignment horizontal="center" wrapText="1"/>
    </xf>
    <xf numFmtId="0" fontId="14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center" wrapText="1"/>
    </xf>
    <xf numFmtId="14" fontId="5" fillId="2" borderId="61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right" wrapText="1"/>
    </xf>
    <xf numFmtId="0" fontId="1" fillId="2" borderId="15" xfId="0" applyFont="1" applyFill="1" applyBorder="1" applyAlignment="1">
      <alignment/>
    </xf>
    <xf numFmtId="1" fontId="5" fillId="2" borderId="15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180" fontId="5" fillId="2" borderId="5" xfId="0" applyNumberFormat="1" applyFont="1" applyFill="1" applyBorder="1" applyAlignment="1">
      <alignment horizontal="center" wrapText="1"/>
    </xf>
    <xf numFmtId="0" fontId="14" fillId="2" borderId="48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0" fillId="2" borderId="38" xfId="0" applyFill="1" applyBorder="1" applyAlignment="1">
      <alignment/>
    </xf>
    <xf numFmtId="0" fontId="14" fillId="2" borderId="8" xfId="0" applyFont="1" applyFill="1" applyBorder="1" applyAlignment="1">
      <alignment/>
    </xf>
    <xf numFmtId="0" fontId="7" fillId="2" borderId="45" xfId="0" applyFont="1" applyFill="1" applyBorder="1" applyAlignment="1">
      <alignment horizontal="center" wrapText="1"/>
    </xf>
    <xf numFmtId="0" fontId="7" fillId="2" borderId="62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14" fontId="7" fillId="2" borderId="0" xfId="0" applyNumberFormat="1" applyFont="1" applyFill="1" applyBorder="1" applyAlignment="1">
      <alignment horizontal="center" wrapText="1"/>
    </xf>
    <xf numFmtId="180" fontId="5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/>
    </xf>
    <xf numFmtId="0" fontId="6" fillId="2" borderId="6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 wrapText="1"/>
    </xf>
    <xf numFmtId="180" fontId="7" fillId="2" borderId="8" xfId="0" applyNumberFormat="1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/>
    </xf>
    <xf numFmtId="1" fontId="7" fillId="2" borderId="45" xfId="0" applyNumberFormat="1" applyFont="1" applyFill="1" applyBorder="1" applyAlignment="1">
      <alignment horizontal="center" wrapText="1"/>
    </xf>
    <xf numFmtId="1" fontId="7" fillId="2" borderId="73" xfId="0" applyNumberFormat="1" applyFont="1" applyFill="1" applyBorder="1" applyAlignment="1">
      <alignment horizontal="center" wrapText="1"/>
    </xf>
    <xf numFmtId="1" fontId="5" fillId="2" borderId="37" xfId="0" applyNumberFormat="1" applyFont="1" applyFill="1" applyBorder="1" applyAlignment="1">
      <alignment horizontal="center" wrapText="1"/>
    </xf>
    <xf numFmtId="1" fontId="7" fillId="2" borderId="39" xfId="0" applyNumberFormat="1" applyFont="1" applyFill="1" applyBorder="1" applyAlignment="1">
      <alignment horizontal="center" wrapText="1"/>
    </xf>
    <xf numFmtId="0" fontId="5" fillId="2" borderId="61" xfId="0" applyFont="1" applyFill="1" applyBorder="1" applyAlignment="1">
      <alignment horizontal="left" wrapText="1"/>
    </xf>
    <xf numFmtId="0" fontId="0" fillId="2" borderId="37" xfId="0" applyFill="1" applyBorder="1" applyAlignment="1">
      <alignment/>
    </xf>
    <xf numFmtId="180" fontId="7" fillId="2" borderId="13" xfId="0" applyNumberFormat="1" applyFont="1" applyFill="1" applyBorder="1" applyAlignment="1">
      <alignment horizontal="center" wrapText="1"/>
    </xf>
    <xf numFmtId="14" fontId="7" fillId="2" borderId="14" xfId="0" applyNumberFormat="1" applyFont="1" applyFill="1" applyBorder="1" applyAlignment="1">
      <alignment horizontal="center" wrapText="1"/>
    </xf>
    <xf numFmtId="180" fontId="5" fillId="2" borderId="38" xfId="0" applyNumberFormat="1" applyFont="1" applyFill="1" applyBorder="1" applyAlignment="1">
      <alignment horizontal="center" wrapText="1"/>
    </xf>
    <xf numFmtId="180" fontId="5" fillId="2" borderId="16" xfId="0" applyNumberFormat="1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2"/>
  <sheetViews>
    <sheetView workbookViewId="0" topLeftCell="A493">
      <selection activeCell="C529" sqref="C529"/>
    </sheetView>
  </sheetViews>
  <sheetFormatPr defaultColWidth="9.140625" defaultRowHeight="12.75"/>
  <cols>
    <col min="1" max="1" width="4.8515625" style="1" customWidth="1"/>
    <col min="2" max="2" width="22.57421875" style="1" customWidth="1"/>
    <col min="3" max="3" width="4.8515625" style="1" customWidth="1"/>
    <col min="4" max="4" width="4.57421875" style="1" customWidth="1"/>
    <col min="5" max="5" width="8.421875" style="1" customWidth="1"/>
    <col min="6" max="6" width="8.8515625" style="1" customWidth="1"/>
    <col min="7" max="7" width="10.421875" style="1" customWidth="1"/>
    <col min="8" max="8" width="9.57421875" style="1" customWidth="1"/>
    <col min="9" max="9" width="8.28125" style="1" customWidth="1"/>
    <col min="10" max="10" width="15.28125" style="49" customWidth="1"/>
    <col min="11" max="11" width="12.28125" style="49" customWidth="1"/>
    <col min="12" max="12" width="17.00390625" style="49" customWidth="1"/>
    <col min="13" max="16384" width="9.140625" style="1" customWidth="1"/>
  </cols>
  <sheetData>
    <row r="1" spans="1:12" ht="12.75" customHeight="1">
      <c r="A1" s="257" t="s">
        <v>85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 thickBot="1">
      <c r="A3" s="258" t="s">
        <v>86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7.25" customHeight="1">
      <c r="A4" s="259" t="s">
        <v>0</v>
      </c>
      <c r="B4" s="231" t="s">
        <v>36</v>
      </c>
      <c r="C4" s="231" t="s">
        <v>82</v>
      </c>
      <c r="D4" s="231" t="s">
        <v>37</v>
      </c>
      <c r="E4" s="231" t="s">
        <v>38</v>
      </c>
      <c r="F4" s="231" t="s">
        <v>39</v>
      </c>
      <c r="G4" s="231" t="s">
        <v>34</v>
      </c>
      <c r="H4" s="231" t="s">
        <v>40</v>
      </c>
      <c r="I4" s="231" t="s">
        <v>1</v>
      </c>
      <c r="J4" s="231" t="s">
        <v>2</v>
      </c>
      <c r="K4" s="233" t="s">
        <v>41</v>
      </c>
      <c r="L4" s="228"/>
    </row>
    <row r="5" spans="1:12" ht="7.5" customHeight="1" hidden="1">
      <c r="A5" s="260"/>
      <c r="B5" s="232"/>
      <c r="C5" s="232"/>
      <c r="D5" s="232"/>
      <c r="E5" s="232"/>
      <c r="F5" s="232"/>
      <c r="G5" s="232"/>
      <c r="H5" s="232"/>
      <c r="I5" s="232"/>
      <c r="J5" s="232"/>
      <c r="K5" s="229"/>
      <c r="L5" s="252"/>
    </row>
    <row r="6" spans="1:12" ht="7.5" customHeight="1" hidden="1">
      <c r="A6" s="260"/>
      <c r="B6" s="232"/>
      <c r="C6" s="232"/>
      <c r="D6" s="232"/>
      <c r="E6" s="232"/>
      <c r="F6" s="232"/>
      <c r="G6" s="232"/>
      <c r="H6" s="232"/>
      <c r="I6" s="232"/>
      <c r="J6" s="232"/>
      <c r="K6" s="229"/>
      <c r="L6" s="252"/>
    </row>
    <row r="7" spans="1:12" ht="7.5" customHeight="1" hidden="1">
      <c r="A7" s="260"/>
      <c r="B7" s="232"/>
      <c r="C7" s="232"/>
      <c r="D7" s="232"/>
      <c r="E7" s="232"/>
      <c r="F7" s="232"/>
      <c r="G7" s="232"/>
      <c r="H7" s="232"/>
      <c r="I7" s="232"/>
      <c r="J7" s="232"/>
      <c r="K7" s="229"/>
      <c r="L7" s="252"/>
    </row>
    <row r="8" spans="1:12" ht="15" customHeight="1" hidden="1">
      <c r="A8" s="260"/>
      <c r="B8" s="232"/>
      <c r="C8" s="232"/>
      <c r="D8" s="232"/>
      <c r="E8" s="232"/>
      <c r="F8" s="232"/>
      <c r="G8" s="232"/>
      <c r="H8" s="232"/>
      <c r="I8" s="232"/>
      <c r="J8" s="232"/>
      <c r="K8" s="229"/>
      <c r="L8" s="252"/>
    </row>
    <row r="9" spans="1:12" ht="15" customHeight="1" hidden="1">
      <c r="A9" s="260"/>
      <c r="B9" s="232"/>
      <c r="C9" s="232"/>
      <c r="D9" s="232"/>
      <c r="E9" s="232"/>
      <c r="F9" s="232"/>
      <c r="G9" s="232"/>
      <c r="H9" s="232"/>
      <c r="I9" s="232"/>
      <c r="J9" s="232"/>
      <c r="K9" s="229"/>
      <c r="L9" s="252"/>
    </row>
    <row r="10" spans="1:12" ht="15" customHeight="1" hidden="1">
      <c r="A10" s="260"/>
      <c r="B10" s="232"/>
      <c r="C10" s="232"/>
      <c r="D10" s="232"/>
      <c r="E10" s="232"/>
      <c r="F10" s="232"/>
      <c r="G10" s="232"/>
      <c r="H10" s="232"/>
      <c r="I10" s="232"/>
      <c r="J10" s="232"/>
      <c r="K10" s="229"/>
      <c r="L10" s="252"/>
    </row>
    <row r="11" spans="1:12" ht="15" customHeight="1" hidden="1">
      <c r="A11" s="260"/>
      <c r="B11" s="232"/>
      <c r="C11" s="232"/>
      <c r="D11" s="232"/>
      <c r="E11" s="232"/>
      <c r="F11" s="232"/>
      <c r="G11" s="232"/>
      <c r="H11" s="232"/>
      <c r="I11" s="232"/>
      <c r="J11" s="232"/>
      <c r="K11" s="229"/>
      <c r="L11" s="252"/>
    </row>
    <row r="12" spans="1:12" ht="15" customHeight="1" hidden="1">
      <c r="A12" s="260"/>
      <c r="B12" s="232"/>
      <c r="C12" s="232"/>
      <c r="D12" s="232"/>
      <c r="E12" s="232"/>
      <c r="F12" s="232"/>
      <c r="G12" s="232"/>
      <c r="H12" s="232"/>
      <c r="I12" s="232"/>
      <c r="J12" s="232"/>
      <c r="K12" s="253"/>
      <c r="L12" s="254"/>
    </row>
    <row r="13" spans="1:12" ht="12.75" customHeight="1">
      <c r="A13" s="260"/>
      <c r="B13" s="232"/>
      <c r="C13" s="232"/>
      <c r="D13" s="232"/>
      <c r="E13" s="232"/>
      <c r="F13" s="232"/>
      <c r="G13" s="232"/>
      <c r="H13" s="232"/>
      <c r="I13" s="232"/>
      <c r="J13" s="232"/>
      <c r="K13" s="255" t="s">
        <v>42</v>
      </c>
      <c r="L13" s="3" t="s">
        <v>43</v>
      </c>
    </row>
    <row r="14" spans="1:12" ht="15" customHeight="1">
      <c r="A14" s="260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" t="s">
        <v>44</v>
      </c>
    </row>
    <row r="15" spans="1:12" ht="15" customHeight="1">
      <c r="A15" s="260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" t="s">
        <v>45</v>
      </c>
    </row>
    <row r="16" spans="1:12" ht="15" customHeight="1">
      <c r="A16" s="260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" t="s">
        <v>46</v>
      </c>
    </row>
    <row r="17" spans="1:12" ht="48" customHeight="1" thickBot="1">
      <c r="A17" s="260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" t="s">
        <v>83</v>
      </c>
    </row>
    <row r="18" spans="1:12" ht="7.5" customHeight="1" hidden="1">
      <c r="A18" s="260"/>
      <c r="B18" s="232"/>
      <c r="C18" s="232"/>
      <c r="D18" s="2"/>
      <c r="E18" s="2"/>
      <c r="F18" s="2"/>
      <c r="G18" s="2"/>
      <c r="H18" s="2"/>
      <c r="I18" s="2"/>
      <c r="J18" s="2"/>
      <c r="K18" s="232"/>
      <c r="L18" s="4"/>
    </row>
    <row r="19" spans="1:12" ht="3" customHeight="1" hidden="1">
      <c r="A19" s="260"/>
      <c r="B19" s="232"/>
      <c r="C19" s="232"/>
      <c r="D19" s="2"/>
      <c r="E19" s="2"/>
      <c r="F19" s="2"/>
      <c r="G19" s="2"/>
      <c r="H19" s="2"/>
      <c r="I19" s="2"/>
      <c r="J19" s="2"/>
      <c r="K19" s="232"/>
      <c r="L19" s="4"/>
    </row>
    <row r="20" spans="1:12" ht="7.5" customHeight="1" hidden="1">
      <c r="A20" s="260"/>
      <c r="B20" s="232"/>
      <c r="C20" s="232"/>
      <c r="D20" s="2"/>
      <c r="E20" s="2"/>
      <c r="F20" s="2"/>
      <c r="G20" s="2"/>
      <c r="H20" s="2"/>
      <c r="I20" s="2"/>
      <c r="J20" s="2"/>
      <c r="K20" s="232"/>
      <c r="L20" s="4"/>
    </row>
    <row r="21" spans="1:12" ht="15" customHeight="1" hidden="1">
      <c r="A21" s="261"/>
      <c r="B21" s="256"/>
      <c r="C21" s="256"/>
      <c r="D21" s="5"/>
      <c r="E21" s="5"/>
      <c r="F21" s="5"/>
      <c r="G21" s="5"/>
      <c r="H21" s="5"/>
      <c r="I21" s="5"/>
      <c r="J21" s="5"/>
      <c r="K21" s="256"/>
      <c r="L21" s="6"/>
    </row>
    <row r="22" spans="1:12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</row>
    <row r="23" spans="1:12" ht="15">
      <c r="A23" s="9">
        <v>1</v>
      </c>
      <c r="B23" s="9" t="s">
        <v>47</v>
      </c>
      <c r="C23" s="9">
        <v>48</v>
      </c>
      <c r="D23" s="9"/>
      <c r="E23" s="9" t="s">
        <v>3</v>
      </c>
      <c r="F23" s="10">
        <v>327197</v>
      </c>
      <c r="G23" s="11">
        <v>41639</v>
      </c>
      <c r="H23" s="12">
        <v>9854</v>
      </c>
      <c r="I23" s="12">
        <v>9661</v>
      </c>
      <c r="J23" s="13">
        <f>H23-I23</f>
        <v>193</v>
      </c>
      <c r="L23" s="15"/>
    </row>
    <row r="24" spans="1:12" ht="15.75" thickBot="1">
      <c r="A24" s="50"/>
      <c r="B24" s="50"/>
      <c r="C24" s="50"/>
      <c r="D24" s="50"/>
      <c r="E24" s="50"/>
      <c r="F24" s="51"/>
      <c r="G24" s="24">
        <v>41663</v>
      </c>
      <c r="H24" s="52">
        <v>573</v>
      </c>
      <c r="I24" s="52">
        <v>0</v>
      </c>
      <c r="J24" s="53">
        <v>573</v>
      </c>
      <c r="K24" s="54"/>
      <c r="L24" s="55"/>
    </row>
    <row r="25" spans="1:12" ht="15.75" thickBot="1">
      <c r="A25" s="28"/>
      <c r="B25" s="29" t="s">
        <v>48</v>
      </c>
      <c r="C25" s="29"/>
      <c r="D25" s="29"/>
      <c r="E25" s="29"/>
      <c r="F25" s="30"/>
      <c r="G25" s="31"/>
      <c r="H25" s="56"/>
      <c r="I25" s="56"/>
      <c r="J25" s="57">
        <f>SUM(J23:J24)</f>
        <v>766</v>
      </c>
      <c r="K25" s="58">
        <v>3</v>
      </c>
      <c r="L25" s="59">
        <f>J25-K25</f>
        <v>763</v>
      </c>
    </row>
    <row r="26" spans="1:12" ht="15">
      <c r="A26" s="9">
        <v>2</v>
      </c>
      <c r="B26" s="9" t="s">
        <v>47</v>
      </c>
      <c r="C26" s="9">
        <v>52</v>
      </c>
      <c r="D26" s="9"/>
      <c r="E26" s="9" t="s">
        <v>3</v>
      </c>
      <c r="F26" s="60">
        <v>329228</v>
      </c>
      <c r="G26" s="11">
        <v>41639</v>
      </c>
      <c r="H26" s="12">
        <v>5251</v>
      </c>
      <c r="I26" s="12">
        <v>5142</v>
      </c>
      <c r="J26" s="13">
        <f>H26-I26</f>
        <v>109</v>
      </c>
      <c r="K26" s="14"/>
      <c r="L26" s="15"/>
    </row>
    <row r="27" spans="1:12" ht="15.75" thickBot="1">
      <c r="A27" s="50"/>
      <c r="B27" s="50"/>
      <c r="C27" s="50"/>
      <c r="D27" s="50"/>
      <c r="E27" s="50"/>
      <c r="F27" s="51"/>
      <c r="G27" s="24">
        <v>41663</v>
      </c>
      <c r="H27" s="52">
        <v>339</v>
      </c>
      <c r="I27" s="52">
        <v>0</v>
      </c>
      <c r="J27" s="53">
        <v>339</v>
      </c>
      <c r="K27" s="61"/>
      <c r="L27" s="62"/>
    </row>
    <row r="28" spans="1:12" ht="15.75" thickBot="1">
      <c r="A28" s="28"/>
      <c r="B28" s="29" t="s">
        <v>48</v>
      </c>
      <c r="C28" s="29"/>
      <c r="D28" s="29"/>
      <c r="E28" s="29"/>
      <c r="F28" s="30"/>
      <c r="G28" s="31"/>
      <c r="H28" s="56"/>
      <c r="I28" s="56"/>
      <c r="J28" s="57">
        <f>SUM(J26:J27)</f>
        <v>448</v>
      </c>
      <c r="K28" s="58">
        <v>0</v>
      </c>
      <c r="L28" s="59">
        <f>J28-K28</f>
        <v>448</v>
      </c>
    </row>
    <row r="29" spans="1:12" ht="15">
      <c r="A29" s="9">
        <v>3</v>
      </c>
      <c r="B29" s="9" t="s">
        <v>47</v>
      </c>
      <c r="C29" s="9">
        <v>46</v>
      </c>
      <c r="D29" s="9"/>
      <c r="E29" s="9" t="s">
        <v>3</v>
      </c>
      <c r="F29" s="10">
        <v>339063</v>
      </c>
      <c r="G29" s="11">
        <v>41639</v>
      </c>
      <c r="H29" s="12">
        <v>5798</v>
      </c>
      <c r="I29" s="12">
        <v>5687</v>
      </c>
      <c r="J29" s="13">
        <f>H29-I29</f>
        <v>111</v>
      </c>
      <c r="K29" s="14"/>
      <c r="L29" s="15"/>
    </row>
    <row r="30" spans="1:12" ht="15.75" thickBot="1">
      <c r="A30" s="50"/>
      <c r="B30" s="50"/>
      <c r="C30" s="50"/>
      <c r="D30" s="50"/>
      <c r="E30" s="50"/>
      <c r="F30" s="51"/>
      <c r="G30" s="24">
        <v>41663</v>
      </c>
      <c r="H30" s="52">
        <v>303</v>
      </c>
      <c r="I30" s="52">
        <v>0</v>
      </c>
      <c r="J30" s="53">
        <v>303</v>
      </c>
      <c r="K30" s="61"/>
      <c r="L30" s="62"/>
    </row>
    <row r="31" spans="1:12" ht="15.75" thickBot="1">
      <c r="A31" s="28"/>
      <c r="B31" s="29" t="s">
        <v>48</v>
      </c>
      <c r="C31" s="29"/>
      <c r="D31" s="29"/>
      <c r="E31" s="29"/>
      <c r="F31" s="30"/>
      <c r="G31" s="63"/>
      <c r="H31" s="56"/>
      <c r="I31" s="56"/>
      <c r="J31" s="57">
        <f>SUM(J29:J30)</f>
        <v>414</v>
      </c>
      <c r="K31" s="30">
        <v>57</v>
      </c>
      <c r="L31" s="59">
        <f>J31-K31</f>
        <v>357</v>
      </c>
    </row>
    <row r="32" spans="1:15" ht="15">
      <c r="A32" s="9">
        <v>4</v>
      </c>
      <c r="B32" s="9" t="s">
        <v>47</v>
      </c>
      <c r="C32" s="9">
        <v>6</v>
      </c>
      <c r="D32" s="9"/>
      <c r="E32" s="9" t="s">
        <v>3</v>
      </c>
      <c r="F32" s="10">
        <v>340058</v>
      </c>
      <c r="G32" s="11">
        <v>41639</v>
      </c>
      <c r="H32" s="12">
        <v>6233</v>
      </c>
      <c r="I32" s="12">
        <v>6109</v>
      </c>
      <c r="J32" s="13">
        <f>H32-I32-J51</f>
        <v>100</v>
      </c>
      <c r="K32" s="14"/>
      <c r="L32" s="15"/>
      <c r="M32" s="20" t="s">
        <v>49</v>
      </c>
      <c r="N32" s="20"/>
      <c r="O32" s="20"/>
    </row>
    <row r="33" spans="1:15" ht="15.75" thickBot="1">
      <c r="A33" s="22"/>
      <c r="B33" s="22"/>
      <c r="C33" s="22"/>
      <c r="D33" s="22"/>
      <c r="E33" s="22"/>
      <c r="F33" s="23"/>
      <c r="G33" s="24">
        <v>41663</v>
      </c>
      <c r="H33" s="25">
        <v>402</v>
      </c>
      <c r="I33" s="25">
        <v>0</v>
      </c>
      <c r="J33" s="53">
        <f>H33-I33-J52</f>
        <v>283</v>
      </c>
      <c r="K33" s="61"/>
      <c r="L33" s="27"/>
      <c r="M33" s="20"/>
      <c r="N33" s="20"/>
      <c r="O33" s="20"/>
    </row>
    <row r="34" spans="1:15" ht="15.75" thickBot="1">
      <c r="A34" s="28"/>
      <c r="B34" s="29" t="s">
        <v>48</v>
      </c>
      <c r="C34" s="29"/>
      <c r="D34" s="29"/>
      <c r="E34" s="29"/>
      <c r="F34" s="30"/>
      <c r="G34" s="63"/>
      <c r="H34" s="56"/>
      <c r="I34" s="56"/>
      <c r="J34" s="57">
        <f>SUM(J32:J33)</f>
        <v>383</v>
      </c>
      <c r="K34" s="30">
        <v>11.38</v>
      </c>
      <c r="L34" s="59">
        <f>J34-K34</f>
        <v>371.62</v>
      </c>
      <c r="M34" s="20"/>
      <c r="N34" s="20"/>
      <c r="O34" s="20"/>
    </row>
    <row r="35" spans="1:12" ht="15">
      <c r="A35" s="9">
        <v>5</v>
      </c>
      <c r="B35" s="9" t="s">
        <v>47</v>
      </c>
      <c r="C35" s="9">
        <v>44</v>
      </c>
      <c r="D35" s="9"/>
      <c r="E35" s="9" t="s">
        <v>3</v>
      </c>
      <c r="F35" s="10">
        <v>340072</v>
      </c>
      <c r="G35" s="11">
        <v>41639</v>
      </c>
      <c r="H35" s="12">
        <v>5065</v>
      </c>
      <c r="I35" s="12">
        <v>4973</v>
      </c>
      <c r="J35" s="13">
        <f>H35-I35</f>
        <v>92</v>
      </c>
      <c r="K35" s="10"/>
      <c r="L35" s="15"/>
    </row>
    <row r="36" spans="1:15" ht="15.75" thickBot="1">
      <c r="A36" s="22"/>
      <c r="B36" s="22"/>
      <c r="C36" s="22"/>
      <c r="D36" s="22"/>
      <c r="E36" s="22"/>
      <c r="F36" s="23"/>
      <c r="G36" s="24">
        <v>41663</v>
      </c>
      <c r="H36" s="25">
        <v>299</v>
      </c>
      <c r="I36" s="25">
        <v>0</v>
      </c>
      <c r="J36" s="53">
        <v>299</v>
      </c>
      <c r="K36" s="23"/>
      <c r="L36" s="27"/>
      <c r="M36" s="20"/>
      <c r="N36" s="20"/>
      <c r="O36" s="20"/>
    </row>
    <row r="37" spans="1:15" ht="15.75" thickBot="1">
      <c r="A37" s="28"/>
      <c r="B37" s="29" t="s">
        <v>48</v>
      </c>
      <c r="C37" s="29"/>
      <c r="D37" s="29"/>
      <c r="E37" s="29"/>
      <c r="F37" s="30"/>
      <c r="G37" s="63"/>
      <c r="H37" s="56"/>
      <c r="I37" s="56"/>
      <c r="J37" s="57">
        <f>SUM(J35:J36)</f>
        <v>391</v>
      </c>
      <c r="K37" s="30">
        <v>15</v>
      </c>
      <c r="L37" s="59">
        <f>J37-K37</f>
        <v>376</v>
      </c>
      <c r="M37" s="20"/>
      <c r="N37" s="20"/>
      <c r="O37" s="20"/>
    </row>
    <row r="38" spans="1:12" ht="15.75" thickBot="1">
      <c r="A38" s="64">
        <v>6</v>
      </c>
      <c r="B38" s="65" t="s">
        <v>47</v>
      </c>
      <c r="C38" s="65">
        <v>40</v>
      </c>
      <c r="D38" s="65"/>
      <c r="E38" s="65" t="s">
        <v>3</v>
      </c>
      <c r="F38" s="66">
        <v>340227</v>
      </c>
      <c r="G38" s="31"/>
      <c r="H38" s="244" t="s">
        <v>87</v>
      </c>
      <c r="I38" s="245"/>
      <c r="J38" s="67"/>
      <c r="K38" s="66"/>
      <c r="L38" s="34"/>
    </row>
    <row r="39" spans="1:12" ht="15">
      <c r="A39" s="9">
        <v>7</v>
      </c>
      <c r="B39" s="9" t="s">
        <v>47</v>
      </c>
      <c r="C39" s="9">
        <v>54</v>
      </c>
      <c r="D39" s="9"/>
      <c r="E39" s="9" t="s">
        <v>3</v>
      </c>
      <c r="F39" s="10">
        <v>340688</v>
      </c>
      <c r="G39" s="11">
        <v>41639</v>
      </c>
      <c r="H39" s="12">
        <v>11727</v>
      </c>
      <c r="I39" s="12">
        <v>11680</v>
      </c>
      <c r="J39" s="13">
        <f>H39-I39</f>
        <v>47</v>
      </c>
      <c r="K39" s="10"/>
      <c r="L39" s="15"/>
    </row>
    <row r="40" spans="1:15" ht="15.75" thickBot="1">
      <c r="A40" s="22"/>
      <c r="B40" s="22"/>
      <c r="C40" s="22"/>
      <c r="D40" s="22"/>
      <c r="E40" s="22"/>
      <c r="F40" s="23"/>
      <c r="G40" s="24">
        <v>41663</v>
      </c>
      <c r="H40" s="25">
        <v>711</v>
      </c>
      <c r="I40" s="25">
        <v>0</v>
      </c>
      <c r="J40" s="53">
        <v>711</v>
      </c>
      <c r="K40" s="23"/>
      <c r="L40" s="27"/>
      <c r="M40" s="20"/>
      <c r="N40" s="20"/>
      <c r="O40" s="20"/>
    </row>
    <row r="41" spans="1:15" ht="15.75" thickBot="1">
      <c r="A41" s="28"/>
      <c r="B41" s="29" t="s">
        <v>48</v>
      </c>
      <c r="C41" s="29"/>
      <c r="D41" s="29"/>
      <c r="E41" s="29"/>
      <c r="F41" s="30"/>
      <c r="G41" s="31"/>
      <c r="H41" s="56"/>
      <c r="I41" s="56"/>
      <c r="J41" s="57">
        <f>SUM(J39:J40)</f>
        <v>758</v>
      </c>
      <c r="K41" s="30">
        <v>0</v>
      </c>
      <c r="L41" s="59">
        <f>J41-K41</f>
        <v>758</v>
      </c>
      <c r="M41" s="20"/>
      <c r="N41" s="20"/>
      <c r="O41" s="20"/>
    </row>
    <row r="42" spans="1:12" ht="15">
      <c r="A42" s="9">
        <v>8</v>
      </c>
      <c r="B42" s="9" t="s">
        <v>47</v>
      </c>
      <c r="C42" s="9">
        <v>56</v>
      </c>
      <c r="D42" s="9"/>
      <c r="E42" s="9" t="s">
        <v>3</v>
      </c>
      <c r="F42" s="10">
        <v>340942</v>
      </c>
      <c r="G42" s="11">
        <v>41639</v>
      </c>
      <c r="H42" s="12">
        <v>6086</v>
      </c>
      <c r="I42" s="12">
        <v>5935</v>
      </c>
      <c r="J42" s="37">
        <f>H42-I42</f>
        <v>151</v>
      </c>
      <c r="K42" s="10"/>
      <c r="L42" s="15"/>
    </row>
    <row r="43" spans="1:15" ht="15.75" thickBot="1">
      <c r="A43" s="22"/>
      <c r="B43" s="22"/>
      <c r="C43" s="22"/>
      <c r="D43" s="22"/>
      <c r="E43" s="22"/>
      <c r="F43" s="23"/>
      <c r="G43" s="24">
        <v>41663</v>
      </c>
      <c r="H43" s="25">
        <v>339</v>
      </c>
      <c r="I43" s="25">
        <v>0</v>
      </c>
      <c r="J43" s="53">
        <v>339</v>
      </c>
      <c r="K43" s="23"/>
      <c r="L43" s="27"/>
      <c r="M43" s="20"/>
      <c r="N43" s="20"/>
      <c r="O43" s="20"/>
    </row>
    <row r="44" spans="1:15" ht="15.75" thickBot="1">
      <c r="A44" s="28"/>
      <c r="B44" s="29" t="s">
        <v>48</v>
      </c>
      <c r="C44" s="29"/>
      <c r="D44" s="29"/>
      <c r="E44" s="29"/>
      <c r="F44" s="30"/>
      <c r="G44" s="31"/>
      <c r="H44" s="56"/>
      <c r="I44" s="56"/>
      <c r="J44" s="57">
        <f>SUM(J42:J43)</f>
        <v>490</v>
      </c>
      <c r="K44" s="30">
        <v>24.84</v>
      </c>
      <c r="L44" s="59">
        <f>J44-K44</f>
        <v>465.16</v>
      </c>
      <c r="M44" s="20"/>
      <c r="N44" s="20"/>
      <c r="O44" s="20"/>
    </row>
    <row r="45" spans="1:12" ht="15">
      <c r="A45" s="9">
        <v>9</v>
      </c>
      <c r="B45" s="9" t="s">
        <v>47</v>
      </c>
      <c r="C45" s="9">
        <v>50</v>
      </c>
      <c r="D45" s="9"/>
      <c r="E45" s="9" t="s">
        <v>3</v>
      </c>
      <c r="F45" s="10">
        <v>341212</v>
      </c>
      <c r="G45" s="11">
        <v>41639</v>
      </c>
      <c r="H45" s="12">
        <v>6103</v>
      </c>
      <c r="I45" s="12">
        <v>6005</v>
      </c>
      <c r="J45" s="37">
        <f>H45-I45</f>
        <v>98</v>
      </c>
      <c r="K45" s="10"/>
      <c r="L45" s="15"/>
    </row>
    <row r="46" spans="1:15" ht="15.75" thickBot="1">
      <c r="A46" s="22"/>
      <c r="B46" s="22"/>
      <c r="C46" s="22"/>
      <c r="D46" s="22"/>
      <c r="E46" s="22"/>
      <c r="F46" s="23"/>
      <c r="G46" s="24">
        <v>41663</v>
      </c>
      <c r="H46" s="25">
        <v>303</v>
      </c>
      <c r="I46" s="25">
        <v>0</v>
      </c>
      <c r="J46" s="53">
        <v>303</v>
      </c>
      <c r="K46" s="23"/>
      <c r="L46" s="27"/>
      <c r="M46" s="20"/>
      <c r="N46" s="20"/>
      <c r="O46" s="20"/>
    </row>
    <row r="47" spans="1:15" ht="15.75" thickBot="1">
      <c r="A47" s="28"/>
      <c r="B47" s="29" t="s">
        <v>48</v>
      </c>
      <c r="C47" s="29"/>
      <c r="D47" s="29"/>
      <c r="E47" s="29"/>
      <c r="F47" s="30"/>
      <c r="G47" s="63"/>
      <c r="H47" s="56"/>
      <c r="I47" s="56"/>
      <c r="J47" s="57">
        <f>SUM(J45:J46)</f>
        <v>401</v>
      </c>
      <c r="K47" s="30">
        <v>0</v>
      </c>
      <c r="L47" s="59">
        <f>J47-K47</f>
        <v>401</v>
      </c>
      <c r="M47" s="20"/>
      <c r="N47" s="20"/>
      <c r="O47" s="20"/>
    </row>
    <row r="48" spans="1:12" ht="15">
      <c r="A48" s="9">
        <v>10</v>
      </c>
      <c r="B48" s="9" t="s">
        <v>47</v>
      </c>
      <c r="C48" s="9">
        <v>38</v>
      </c>
      <c r="D48" s="9"/>
      <c r="E48" s="9" t="s">
        <v>3</v>
      </c>
      <c r="F48" s="10">
        <v>341228</v>
      </c>
      <c r="G48" s="11">
        <v>41639</v>
      </c>
      <c r="H48" s="12">
        <v>6512</v>
      </c>
      <c r="I48" s="12">
        <v>6504</v>
      </c>
      <c r="J48" s="37">
        <f>H48-I48</f>
        <v>8</v>
      </c>
      <c r="K48" s="10"/>
      <c r="L48" s="15"/>
    </row>
    <row r="49" spans="1:15" ht="15.75" thickBot="1">
      <c r="A49" s="22"/>
      <c r="B49" s="22"/>
      <c r="C49" s="22"/>
      <c r="D49" s="22"/>
      <c r="E49" s="22"/>
      <c r="F49" s="23"/>
      <c r="G49" s="24">
        <v>41663</v>
      </c>
      <c r="H49" s="25">
        <v>351</v>
      </c>
      <c r="I49" s="25">
        <v>0</v>
      </c>
      <c r="J49" s="53">
        <v>351</v>
      </c>
      <c r="K49" s="23"/>
      <c r="L49" s="27"/>
      <c r="M49" s="20"/>
      <c r="N49" s="20"/>
      <c r="O49" s="20"/>
    </row>
    <row r="50" spans="1:15" ht="15.75" thickBot="1">
      <c r="A50" s="28"/>
      <c r="B50" s="29" t="s">
        <v>48</v>
      </c>
      <c r="C50" s="29"/>
      <c r="D50" s="29"/>
      <c r="E50" s="29"/>
      <c r="F50" s="30"/>
      <c r="G50" s="63"/>
      <c r="H50" s="56"/>
      <c r="I50" s="56"/>
      <c r="J50" s="57">
        <f>SUM(J48:J49)</f>
        <v>359</v>
      </c>
      <c r="K50" s="30">
        <v>22.6</v>
      </c>
      <c r="L50" s="59">
        <f>J50-K50</f>
        <v>336.4</v>
      </c>
      <c r="M50" s="20"/>
      <c r="N50" s="20"/>
      <c r="O50" s="20"/>
    </row>
    <row r="51" spans="1:12" ht="15">
      <c r="A51" s="9">
        <v>11</v>
      </c>
      <c r="B51" s="9" t="s">
        <v>47</v>
      </c>
      <c r="C51" s="9">
        <v>8</v>
      </c>
      <c r="D51" s="9"/>
      <c r="E51" s="9" t="s">
        <v>3</v>
      </c>
      <c r="F51" s="10">
        <v>341377</v>
      </c>
      <c r="G51" s="11">
        <v>41639</v>
      </c>
      <c r="H51" s="12">
        <v>1669</v>
      </c>
      <c r="I51" s="12">
        <v>1645</v>
      </c>
      <c r="J51" s="37">
        <f>H51-I51</f>
        <v>24</v>
      </c>
      <c r="L51" s="15"/>
    </row>
    <row r="52" spans="1:15" ht="15.75" thickBot="1">
      <c r="A52" s="22"/>
      <c r="B52" s="22"/>
      <c r="C52" s="22"/>
      <c r="D52" s="22"/>
      <c r="E52" s="22"/>
      <c r="F52" s="23"/>
      <c r="G52" s="24">
        <v>41663</v>
      </c>
      <c r="H52" s="25">
        <v>119</v>
      </c>
      <c r="I52" s="25">
        <v>0</v>
      </c>
      <c r="J52" s="53">
        <v>119</v>
      </c>
      <c r="L52" s="27"/>
      <c r="M52" s="20"/>
      <c r="N52" s="20"/>
      <c r="O52" s="20"/>
    </row>
    <row r="53" spans="1:15" ht="15.75" thickBot="1">
      <c r="A53" s="28"/>
      <c r="B53" s="29" t="s">
        <v>48</v>
      </c>
      <c r="C53" s="29"/>
      <c r="D53" s="29"/>
      <c r="E53" s="29"/>
      <c r="F53" s="30"/>
      <c r="G53" s="63"/>
      <c r="H53" s="56"/>
      <c r="I53" s="56"/>
      <c r="J53" s="57">
        <f>SUM(J51:J52)</f>
        <v>143</v>
      </c>
      <c r="K53" s="30">
        <v>4</v>
      </c>
      <c r="L53" s="59">
        <f>J53-K53</f>
        <v>139</v>
      </c>
      <c r="M53" s="20"/>
      <c r="N53" s="20"/>
      <c r="O53" s="20"/>
    </row>
    <row r="54" spans="1:12" ht="15">
      <c r="A54" s="9">
        <v>12</v>
      </c>
      <c r="B54" s="9" t="s">
        <v>47</v>
      </c>
      <c r="C54" s="9">
        <v>12</v>
      </c>
      <c r="D54" s="9"/>
      <c r="E54" s="9" t="s">
        <v>3</v>
      </c>
      <c r="F54" s="10">
        <v>342055</v>
      </c>
      <c r="G54" s="11">
        <v>41639</v>
      </c>
      <c r="H54" s="12">
        <v>10869</v>
      </c>
      <c r="I54" s="12">
        <v>10933</v>
      </c>
      <c r="J54" s="37">
        <f>H54-I54</f>
        <v>-64</v>
      </c>
      <c r="K54" s="10"/>
      <c r="L54" s="15"/>
    </row>
    <row r="55" spans="1:15" ht="15.75" thickBot="1">
      <c r="A55" s="22"/>
      <c r="B55" s="22"/>
      <c r="C55" s="22"/>
      <c r="D55" s="22"/>
      <c r="E55" s="22"/>
      <c r="F55" s="23"/>
      <c r="G55" s="24">
        <v>41663</v>
      </c>
      <c r="H55" s="25">
        <v>752</v>
      </c>
      <c r="I55" s="25">
        <v>0</v>
      </c>
      <c r="J55" s="53">
        <v>752</v>
      </c>
      <c r="K55" s="23"/>
      <c r="L55" s="27"/>
      <c r="M55" s="20"/>
      <c r="N55" s="20"/>
      <c r="O55" s="20"/>
    </row>
    <row r="56" spans="1:15" ht="15.75" thickBot="1">
      <c r="A56" s="28"/>
      <c r="B56" s="29" t="s">
        <v>48</v>
      </c>
      <c r="C56" s="29"/>
      <c r="D56" s="29"/>
      <c r="E56" s="29"/>
      <c r="F56" s="30"/>
      <c r="G56" s="31"/>
      <c r="H56" s="56"/>
      <c r="I56" s="56"/>
      <c r="J56" s="57">
        <f>SUM(J54:J55)</f>
        <v>688</v>
      </c>
      <c r="K56" s="30">
        <v>29</v>
      </c>
      <c r="L56" s="59">
        <f>J56-K56</f>
        <v>659</v>
      </c>
      <c r="M56" s="20"/>
      <c r="N56" s="20"/>
      <c r="O56" s="20"/>
    </row>
    <row r="57" spans="1:12" ht="15">
      <c r="A57" s="9">
        <v>13</v>
      </c>
      <c r="B57" s="9" t="s">
        <v>47</v>
      </c>
      <c r="C57" s="9">
        <v>16</v>
      </c>
      <c r="D57" s="9"/>
      <c r="E57" s="9" t="s">
        <v>3</v>
      </c>
      <c r="F57" s="10">
        <v>340223</v>
      </c>
      <c r="G57" s="11">
        <v>41639</v>
      </c>
      <c r="H57" s="12">
        <v>13934</v>
      </c>
      <c r="I57" s="12">
        <v>13646</v>
      </c>
      <c r="J57" s="37">
        <f>H57-I57</f>
        <v>288</v>
      </c>
      <c r="K57" s="10"/>
      <c r="L57" s="15"/>
    </row>
    <row r="58" spans="1:15" ht="15.75" thickBot="1">
      <c r="A58" s="22"/>
      <c r="B58" s="22"/>
      <c r="C58" s="22"/>
      <c r="D58" s="22"/>
      <c r="E58" s="22"/>
      <c r="F58" s="23"/>
      <c r="G58" s="24">
        <v>41663</v>
      </c>
      <c r="H58" s="25">
        <v>830</v>
      </c>
      <c r="I58" s="25">
        <v>0</v>
      </c>
      <c r="J58" s="53">
        <v>830</v>
      </c>
      <c r="K58" s="23"/>
      <c r="L58" s="27"/>
      <c r="M58" s="20"/>
      <c r="N58" s="20"/>
      <c r="O58" s="20"/>
    </row>
    <row r="59" spans="1:15" ht="15.75" thickBot="1">
      <c r="A59" s="28"/>
      <c r="B59" s="29" t="s">
        <v>48</v>
      </c>
      <c r="C59" s="29"/>
      <c r="D59" s="29"/>
      <c r="E59" s="29"/>
      <c r="F59" s="30"/>
      <c r="G59" s="31"/>
      <c r="H59" s="56"/>
      <c r="I59" s="56"/>
      <c r="J59" s="57">
        <f>SUM(J57:J58)</f>
        <v>1118</v>
      </c>
      <c r="K59" s="30">
        <v>81.28</v>
      </c>
      <c r="L59" s="59">
        <f>J59-K59</f>
        <v>1036.72</v>
      </c>
      <c r="M59" s="20"/>
      <c r="N59" s="20"/>
      <c r="O59" s="20"/>
    </row>
    <row r="60" spans="1:12" ht="15">
      <c r="A60" s="9">
        <v>14</v>
      </c>
      <c r="B60" s="9" t="s">
        <v>24</v>
      </c>
      <c r="C60" s="9">
        <v>53</v>
      </c>
      <c r="D60" s="9"/>
      <c r="E60" s="9" t="s">
        <v>3</v>
      </c>
      <c r="F60" s="10">
        <v>340947</v>
      </c>
      <c r="G60" s="11">
        <v>41639</v>
      </c>
      <c r="H60" s="12">
        <v>6569</v>
      </c>
      <c r="I60" s="12">
        <v>6424</v>
      </c>
      <c r="J60" s="37">
        <f>H60-I60</f>
        <v>145</v>
      </c>
      <c r="K60" s="10"/>
      <c r="L60" s="15"/>
    </row>
    <row r="61" spans="1:15" ht="15.75" thickBot="1">
      <c r="A61" s="22"/>
      <c r="B61" s="22"/>
      <c r="C61" s="22"/>
      <c r="D61" s="22"/>
      <c r="E61" s="22"/>
      <c r="F61" s="23"/>
      <c r="G61" s="24">
        <v>41663</v>
      </c>
      <c r="H61" s="25">
        <v>452</v>
      </c>
      <c r="I61" s="25">
        <v>0</v>
      </c>
      <c r="J61" s="53">
        <v>452</v>
      </c>
      <c r="K61" s="23"/>
      <c r="L61" s="27"/>
      <c r="M61" s="20"/>
      <c r="N61" s="20"/>
      <c r="O61" s="20"/>
    </row>
    <row r="62" spans="1:15" ht="15.75" thickBot="1">
      <c r="A62" s="28"/>
      <c r="B62" s="29" t="s">
        <v>48</v>
      </c>
      <c r="C62" s="29"/>
      <c r="D62" s="29"/>
      <c r="E62" s="29"/>
      <c r="F62" s="30"/>
      <c r="G62" s="63"/>
      <c r="H62" s="56"/>
      <c r="I62" s="56"/>
      <c r="J62" s="57">
        <f>SUM(J60:J61)</f>
        <v>597</v>
      </c>
      <c r="K62" s="30">
        <v>0</v>
      </c>
      <c r="L62" s="59">
        <f>J62-K62</f>
        <v>597</v>
      </c>
      <c r="M62" s="20"/>
      <c r="N62" s="20"/>
      <c r="O62" s="20"/>
    </row>
    <row r="63" spans="1:12" ht="15">
      <c r="A63" s="9">
        <v>15</v>
      </c>
      <c r="B63" s="9" t="s">
        <v>24</v>
      </c>
      <c r="C63" s="9">
        <v>51</v>
      </c>
      <c r="D63" s="9"/>
      <c r="E63" s="9" t="s">
        <v>3</v>
      </c>
      <c r="F63" s="10">
        <v>340976</v>
      </c>
      <c r="G63" s="11">
        <v>41639</v>
      </c>
      <c r="H63" s="12">
        <v>6583</v>
      </c>
      <c r="I63" s="12">
        <v>6441</v>
      </c>
      <c r="J63" s="37">
        <f>H63-I63</f>
        <v>142</v>
      </c>
      <c r="K63" s="10"/>
      <c r="L63" s="15"/>
    </row>
    <row r="64" spans="1:15" ht="15.75" thickBot="1">
      <c r="A64" s="22"/>
      <c r="B64" s="22"/>
      <c r="C64" s="22"/>
      <c r="D64" s="22"/>
      <c r="E64" s="22"/>
      <c r="F64" s="23"/>
      <c r="G64" s="24">
        <v>41663</v>
      </c>
      <c r="H64" s="25">
        <v>401</v>
      </c>
      <c r="I64" s="25">
        <v>0</v>
      </c>
      <c r="J64" s="53">
        <v>401</v>
      </c>
      <c r="K64" s="23"/>
      <c r="L64" s="27"/>
      <c r="M64" s="20"/>
      <c r="N64" s="20"/>
      <c r="O64" s="20"/>
    </row>
    <row r="65" spans="1:15" ht="15.75" thickBot="1">
      <c r="A65" s="28"/>
      <c r="B65" s="29" t="s">
        <v>48</v>
      </c>
      <c r="C65" s="29"/>
      <c r="D65" s="29"/>
      <c r="E65" s="29"/>
      <c r="F65" s="30"/>
      <c r="G65" s="63"/>
      <c r="H65" s="56"/>
      <c r="I65" s="56"/>
      <c r="J65" s="57">
        <f>SUM(J63:J64)</f>
        <v>543</v>
      </c>
      <c r="K65" s="30">
        <v>0</v>
      </c>
      <c r="L65" s="59">
        <f>J65-K65</f>
        <v>543</v>
      </c>
      <c r="M65" s="20"/>
      <c r="N65" s="20"/>
      <c r="O65" s="20"/>
    </row>
    <row r="66" spans="1:12" ht="15.75" thickBot="1">
      <c r="A66" s="50">
        <v>16</v>
      </c>
      <c r="B66" s="50" t="s">
        <v>24</v>
      </c>
      <c r="C66" s="50">
        <v>49</v>
      </c>
      <c r="D66" s="50"/>
      <c r="E66" s="50" t="s">
        <v>3</v>
      </c>
      <c r="F66" s="51">
        <v>342059</v>
      </c>
      <c r="G66" s="11">
        <v>41639</v>
      </c>
      <c r="H66" s="52">
        <v>7250</v>
      </c>
      <c r="I66" s="52">
        <v>7112</v>
      </c>
      <c r="J66" s="39">
        <f>H66-I66</f>
        <v>138</v>
      </c>
      <c r="K66" s="51"/>
      <c r="L66" s="62"/>
    </row>
    <row r="67" spans="1:15" ht="15.75" thickBot="1">
      <c r="A67" s="68"/>
      <c r="B67" s="69"/>
      <c r="C67" s="69"/>
      <c r="D67" s="69"/>
      <c r="E67" s="69"/>
      <c r="F67" s="70"/>
      <c r="G67" s="24">
        <v>41663</v>
      </c>
      <c r="H67" s="71">
        <v>408</v>
      </c>
      <c r="I67" s="71">
        <v>0</v>
      </c>
      <c r="J67" s="72">
        <v>408</v>
      </c>
      <c r="K67" s="70"/>
      <c r="L67" s="73"/>
      <c r="M67" s="20"/>
      <c r="N67" s="20"/>
      <c r="O67" s="20"/>
    </row>
    <row r="68" spans="1:15" ht="15.75" thickBot="1">
      <c r="A68" s="74"/>
      <c r="B68" s="29" t="s">
        <v>48</v>
      </c>
      <c r="C68" s="75"/>
      <c r="D68" s="75"/>
      <c r="E68" s="75"/>
      <c r="F68" s="76"/>
      <c r="G68" s="77"/>
      <c r="H68" s="78"/>
      <c r="I68" s="78"/>
      <c r="J68" s="79">
        <f>SUM(J66:J67)</f>
        <v>546</v>
      </c>
      <c r="K68" s="76">
        <v>0</v>
      </c>
      <c r="L68" s="80">
        <f>J68-K68</f>
        <v>546</v>
      </c>
      <c r="M68" s="20"/>
      <c r="N68" s="20"/>
      <c r="O68" s="20"/>
    </row>
    <row r="69" spans="1:12" ht="15">
      <c r="A69" s="9">
        <v>17</v>
      </c>
      <c r="B69" s="9" t="s">
        <v>27</v>
      </c>
      <c r="C69" s="9">
        <v>18</v>
      </c>
      <c r="D69" s="9"/>
      <c r="E69" s="9" t="s">
        <v>3</v>
      </c>
      <c r="F69" s="10">
        <v>327288</v>
      </c>
      <c r="G69" s="11">
        <v>41639</v>
      </c>
      <c r="H69" s="12">
        <v>14416</v>
      </c>
      <c r="I69" s="12">
        <v>14063</v>
      </c>
      <c r="J69" s="37">
        <f>H69-I69</f>
        <v>353</v>
      </c>
      <c r="K69" s="10"/>
      <c r="L69" s="15"/>
    </row>
    <row r="70" spans="1:15" ht="15.75" thickBot="1">
      <c r="A70" s="22"/>
      <c r="B70" s="22"/>
      <c r="C70" s="22"/>
      <c r="D70" s="22"/>
      <c r="E70" s="22"/>
      <c r="F70" s="23"/>
      <c r="G70" s="24">
        <v>41663</v>
      </c>
      <c r="H70" s="25">
        <v>898</v>
      </c>
      <c r="I70" s="25">
        <v>0</v>
      </c>
      <c r="J70" s="53">
        <v>898</v>
      </c>
      <c r="K70" s="23"/>
      <c r="L70" s="27"/>
      <c r="M70" s="20"/>
      <c r="N70" s="20"/>
      <c r="O70" s="20"/>
    </row>
    <row r="71" spans="1:15" ht="15.75" thickBot="1">
      <c r="A71" s="28"/>
      <c r="B71" s="29" t="s">
        <v>48</v>
      </c>
      <c r="C71" s="29"/>
      <c r="D71" s="29"/>
      <c r="E71" s="29"/>
      <c r="F71" s="30"/>
      <c r="G71" s="31"/>
      <c r="H71" s="56"/>
      <c r="I71" s="56"/>
      <c r="J71" s="57">
        <f>SUM(J69:J70)</f>
        <v>1251</v>
      </c>
      <c r="K71" s="30">
        <v>0</v>
      </c>
      <c r="L71" s="59">
        <f>J71-K71</f>
        <v>1251</v>
      </c>
      <c r="M71" s="20"/>
      <c r="N71" s="20"/>
      <c r="O71" s="20"/>
    </row>
    <row r="72" spans="1:12" ht="15">
      <c r="A72" s="9">
        <v>18</v>
      </c>
      <c r="B72" s="9" t="s">
        <v>27</v>
      </c>
      <c r="C72" s="9">
        <v>5</v>
      </c>
      <c r="D72" s="9"/>
      <c r="E72" s="9" t="s">
        <v>3</v>
      </c>
      <c r="F72" s="10">
        <v>340220</v>
      </c>
      <c r="G72" s="11">
        <v>41639</v>
      </c>
      <c r="H72" s="12">
        <v>12884</v>
      </c>
      <c r="I72" s="12">
        <v>12874</v>
      </c>
      <c r="J72" s="37">
        <f>H72-I72</f>
        <v>10</v>
      </c>
      <c r="K72" s="10"/>
      <c r="L72" s="15"/>
    </row>
    <row r="73" spans="1:12" ht="15.75" thickBot="1">
      <c r="A73" s="22"/>
      <c r="B73" s="22"/>
      <c r="C73" s="22"/>
      <c r="D73" s="22"/>
      <c r="E73" s="22"/>
      <c r="F73" s="23"/>
      <c r="G73" s="24">
        <v>41663</v>
      </c>
      <c r="H73" s="25">
        <v>979</v>
      </c>
      <c r="I73" s="25">
        <v>0</v>
      </c>
      <c r="J73" s="26">
        <v>979</v>
      </c>
      <c r="K73" s="23"/>
      <c r="L73" s="27"/>
    </row>
    <row r="74" spans="1:12" ht="15.75" thickBot="1">
      <c r="A74" s="28"/>
      <c r="B74" s="29" t="s">
        <v>48</v>
      </c>
      <c r="C74" s="29"/>
      <c r="D74" s="29"/>
      <c r="E74" s="29"/>
      <c r="F74" s="30"/>
      <c r="G74" s="31"/>
      <c r="H74" s="56"/>
      <c r="I74" s="56"/>
      <c r="J74" s="81">
        <f>SUM(J72:J73)</f>
        <v>989</v>
      </c>
      <c r="K74" s="30">
        <v>11.183</v>
      </c>
      <c r="L74" s="59">
        <f>J74-K74</f>
        <v>977.817</v>
      </c>
    </row>
    <row r="75" spans="1:12" ht="15">
      <c r="A75" s="9">
        <v>19</v>
      </c>
      <c r="B75" s="9" t="s">
        <v>27</v>
      </c>
      <c r="C75" s="9">
        <v>6</v>
      </c>
      <c r="D75" s="9"/>
      <c r="E75" s="9" t="s">
        <v>3</v>
      </c>
      <c r="F75" s="10">
        <v>341797</v>
      </c>
      <c r="G75" s="11">
        <v>41639</v>
      </c>
      <c r="H75" s="12">
        <v>44569</v>
      </c>
      <c r="I75" s="12">
        <v>43619</v>
      </c>
      <c r="J75" s="37">
        <f>H75-I75</f>
        <v>950</v>
      </c>
      <c r="K75" s="10"/>
      <c r="L75" s="15"/>
    </row>
    <row r="76" spans="1:12" ht="15.75" thickBot="1">
      <c r="A76" s="22"/>
      <c r="B76" s="22"/>
      <c r="C76" s="22"/>
      <c r="D76" s="22"/>
      <c r="E76" s="22"/>
      <c r="F76" s="23"/>
      <c r="G76" s="24">
        <v>41663</v>
      </c>
      <c r="H76" s="25">
        <v>2869</v>
      </c>
      <c r="I76" s="25">
        <v>0</v>
      </c>
      <c r="J76" s="26">
        <v>2869</v>
      </c>
      <c r="K76" s="23"/>
      <c r="L76" s="27"/>
    </row>
    <row r="77" spans="1:12" ht="15.75" thickBot="1">
      <c r="A77" s="28"/>
      <c r="B77" s="29" t="s">
        <v>48</v>
      </c>
      <c r="C77" s="29"/>
      <c r="D77" s="29"/>
      <c r="E77" s="29"/>
      <c r="F77" s="30"/>
      <c r="G77" s="63"/>
      <c r="H77" s="56"/>
      <c r="I77" s="56"/>
      <c r="J77" s="81">
        <f>SUM(J75:J76)</f>
        <v>3819</v>
      </c>
      <c r="K77" s="30">
        <v>19.78</v>
      </c>
      <c r="L77" s="59">
        <f>J77-K77</f>
        <v>3799.22</v>
      </c>
    </row>
    <row r="78" spans="1:12" ht="15">
      <c r="A78" s="9">
        <v>20</v>
      </c>
      <c r="B78" s="9" t="s">
        <v>10</v>
      </c>
      <c r="C78" s="9">
        <v>153</v>
      </c>
      <c r="D78" s="9"/>
      <c r="E78" s="9" t="s">
        <v>3</v>
      </c>
      <c r="F78" s="10">
        <v>95931</v>
      </c>
      <c r="G78" s="11">
        <v>41639</v>
      </c>
      <c r="H78" s="12">
        <v>27789</v>
      </c>
      <c r="I78" s="12">
        <v>27217</v>
      </c>
      <c r="J78" s="37">
        <f>H78-I78</f>
        <v>572</v>
      </c>
      <c r="K78" s="10"/>
      <c r="L78" s="15"/>
    </row>
    <row r="79" spans="1:12" ht="15.75" thickBot="1">
      <c r="A79" s="22"/>
      <c r="B79" s="22"/>
      <c r="C79" s="22"/>
      <c r="D79" s="22"/>
      <c r="E79" s="22"/>
      <c r="F79" s="23"/>
      <c r="G79" s="24">
        <v>41663</v>
      </c>
      <c r="H79" s="25">
        <v>1711</v>
      </c>
      <c r="I79" s="25">
        <v>0</v>
      </c>
      <c r="J79" s="26">
        <v>1711</v>
      </c>
      <c r="K79" s="23"/>
      <c r="L79" s="27"/>
    </row>
    <row r="80" spans="1:12" ht="15.75" thickBot="1">
      <c r="A80" s="28"/>
      <c r="B80" s="29" t="s">
        <v>48</v>
      </c>
      <c r="C80" s="29"/>
      <c r="D80" s="29"/>
      <c r="E80" s="29"/>
      <c r="F80" s="30"/>
      <c r="G80" s="63"/>
      <c r="H80" s="56"/>
      <c r="I80" s="56"/>
      <c r="J80" s="81">
        <f>SUM(J78:J79)</f>
        <v>2283</v>
      </c>
      <c r="K80" s="30">
        <v>189.276</v>
      </c>
      <c r="L80" s="59">
        <f>J80-K80</f>
        <v>2093.724</v>
      </c>
    </row>
    <row r="81" spans="1:12" ht="15">
      <c r="A81" s="9">
        <v>21</v>
      </c>
      <c r="B81" s="9" t="s">
        <v>10</v>
      </c>
      <c r="C81" s="9">
        <v>131</v>
      </c>
      <c r="D81" s="9"/>
      <c r="E81" s="9" t="s">
        <v>3</v>
      </c>
      <c r="F81" s="10">
        <v>339072</v>
      </c>
      <c r="G81" s="11">
        <v>41639</v>
      </c>
      <c r="H81" s="12">
        <v>8915</v>
      </c>
      <c r="I81" s="12">
        <v>8750</v>
      </c>
      <c r="J81" s="37">
        <f>H81-I81</f>
        <v>165</v>
      </c>
      <c r="L81" s="15"/>
    </row>
    <row r="82" spans="1:12" ht="15.75" thickBot="1">
      <c r="A82" s="22"/>
      <c r="B82" s="22"/>
      <c r="C82" s="22"/>
      <c r="D82" s="22"/>
      <c r="E82" s="22"/>
      <c r="F82" s="23"/>
      <c r="G82" s="24">
        <v>41663</v>
      </c>
      <c r="H82" s="25">
        <v>508</v>
      </c>
      <c r="I82" s="25">
        <v>0</v>
      </c>
      <c r="J82" s="82">
        <v>508</v>
      </c>
      <c r="K82" s="54"/>
      <c r="L82" s="83"/>
    </row>
    <row r="83" spans="1:12" ht="15.75" thickBot="1">
      <c r="A83" s="28"/>
      <c r="B83" s="29" t="s">
        <v>48</v>
      </c>
      <c r="C83" s="29"/>
      <c r="D83" s="29"/>
      <c r="E83" s="29"/>
      <c r="F83" s="30"/>
      <c r="G83" s="63"/>
      <c r="H83" s="56"/>
      <c r="I83" s="56"/>
      <c r="J83" s="81">
        <f>SUM(J81:J82)</f>
        <v>673</v>
      </c>
      <c r="K83" s="30">
        <v>0</v>
      </c>
      <c r="L83" s="59">
        <f>J83-K83</f>
        <v>673</v>
      </c>
    </row>
    <row r="84" spans="1:12" ht="15">
      <c r="A84" s="9">
        <v>22</v>
      </c>
      <c r="B84" s="9" t="s">
        <v>10</v>
      </c>
      <c r="C84" s="9">
        <v>122</v>
      </c>
      <c r="D84" s="9"/>
      <c r="E84" s="9" t="s">
        <v>3</v>
      </c>
      <c r="F84" s="10">
        <v>339127</v>
      </c>
      <c r="G84" s="11">
        <v>41639</v>
      </c>
      <c r="H84" s="12">
        <v>26522</v>
      </c>
      <c r="I84" s="12">
        <v>26004</v>
      </c>
      <c r="J84" s="37">
        <f>H84-I84</f>
        <v>518</v>
      </c>
      <c r="K84" s="10"/>
      <c r="L84" s="15"/>
    </row>
    <row r="85" spans="1:12" ht="15.75" thickBot="1">
      <c r="A85" s="22"/>
      <c r="B85" s="22"/>
      <c r="C85" s="22"/>
      <c r="D85" s="22"/>
      <c r="E85" s="22"/>
      <c r="F85" s="23"/>
      <c r="G85" s="24">
        <v>41663</v>
      </c>
      <c r="H85" s="25">
        <v>1599</v>
      </c>
      <c r="I85" s="25">
        <v>0</v>
      </c>
      <c r="J85" s="26">
        <v>1599</v>
      </c>
      <c r="K85" s="23"/>
      <c r="L85" s="27"/>
    </row>
    <row r="86" spans="1:12" ht="15.75" thickBot="1">
      <c r="A86" s="28"/>
      <c r="B86" s="29" t="s">
        <v>48</v>
      </c>
      <c r="C86" s="29"/>
      <c r="D86" s="29"/>
      <c r="E86" s="29"/>
      <c r="F86" s="30"/>
      <c r="G86" s="31"/>
      <c r="H86" s="56"/>
      <c r="I86" s="56"/>
      <c r="J86" s="81">
        <f>SUM(J84:J85)</f>
        <v>2117</v>
      </c>
      <c r="K86" s="30">
        <v>0</v>
      </c>
      <c r="L86" s="59">
        <f>J86-K86</f>
        <v>2117</v>
      </c>
    </row>
    <row r="87" spans="1:12" ht="15">
      <c r="A87" s="9">
        <v>23</v>
      </c>
      <c r="B87" s="9" t="s">
        <v>10</v>
      </c>
      <c r="C87" s="9">
        <v>120</v>
      </c>
      <c r="D87" s="9"/>
      <c r="E87" s="9" t="s">
        <v>3</v>
      </c>
      <c r="F87" s="10">
        <v>340221</v>
      </c>
      <c r="G87" s="11">
        <v>41639</v>
      </c>
      <c r="H87" s="12">
        <v>7339</v>
      </c>
      <c r="I87" s="12">
        <v>7197</v>
      </c>
      <c r="J87" s="37">
        <f>H87-I87</f>
        <v>142</v>
      </c>
      <c r="K87" s="10"/>
      <c r="L87" s="15"/>
    </row>
    <row r="88" spans="1:12" ht="15.75" thickBot="1">
      <c r="A88" s="22"/>
      <c r="B88" s="22"/>
      <c r="C88" s="22"/>
      <c r="D88" s="22"/>
      <c r="E88" s="22"/>
      <c r="F88" s="23"/>
      <c r="G88" s="24">
        <v>41663</v>
      </c>
      <c r="H88" s="25">
        <v>387</v>
      </c>
      <c r="I88" s="25">
        <v>0</v>
      </c>
      <c r="J88" s="26">
        <v>387</v>
      </c>
      <c r="K88" s="23"/>
      <c r="L88" s="27"/>
    </row>
    <row r="89" spans="1:12" ht="15.75" thickBot="1">
      <c r="A89" s="28"/>
      <c r="B89" s="29" t="s">
        <v>48</v>
      </c>
      <c r="C89" s="29"/>
      <c r="D89" s="29"/>
      <c r="E89" s="29"/>
      <c r="F89" s="30"/>
      <c r="G89" s="31"/>
      <c r="H89" s="56"/>
      <c r="I89" s="56"/>
      <c r="J89" s="81">
        <f>SUM(J87:J88)</f>
        <v>529</v>
      </c>
      <c r="K89" s="30">
        <v>26.85</v>
      </c>
      <c r="L89" s="59">
        <f>J89-K89</f>
        <v>502.15</v>
      </c>
    </row>
    <row r="90" spans="1:12" ht="15">
      <c r="A90" s="9">
        <v>24</v>
      </c>
      <c r="B90" s="9" t="s">
        <v>10</v>
      </c>
      <c r="C90" s="9">
        <v>115</v>
      </c>
      <c r="D90" s="9"/>
      <c r="E90" s="9" t="s">
        <v>3</v>
      </c>
      <c r="F90" s="10">
        <v>345943</v>
      </c>
      <c r="G90" s="11">
        <v>41639</v>
      </c>
      <c r="H90" s="12">
        <v>3847</v>
      </c>
      <c r="I90" s="12">
        <v>3730</v>
      </c>
      <c r="J90" s="37">
        <f>H90-I90</f>
        <v>117</v>
      </c>
      <c r="K90" s="10"/>
      <c r="L90" s="15"/>
    </row>
    <row r="91" spans="1:12" ht="15.75" thickBot="1">
      <c r="A91" s="22"/>
      <c r="B91" s="22"/>
      <c r="C91" s="22"/>
      <c r="D91" s="22"/>
      <c r="E91" s="22"/>
      <c r="F91" s="23"/>
      <c r="G91" s="24">
        <v>41663</v>
      </c>
      <c r="H91" s="25">
        <v>335</v>
      </c>
      <c r="I91" s="25">
        <v>0</v>
      </c>
      <c r="J91" s="26">
        <v>335</v>
      </c>
      <c r="K91" s="23"/>
      <c r="L91" s="27"/>
    </row>
    <row r="92" spans="1:12" ht="15.75" thickBot="1">
      <c r="A92" s="28"/>
      <c r="B92" s="29" t="s">
        <v>48</v>
      </c>
      <c r="C92" s="29"/>
      <c r="D92" s="29"/>
      <c r="E92" s="29"/>
      <c r="F92" s="30"/>
      <c r="G92" s="63"/>
      <c r="H92" s="56"/>
      <c r="I92" s="56"/>
      <c r="J92" s="81">
        <f>SUM(J90:J91)</f>
        <v>452</v>
      </c>
      <c r="K92" s="30">
        <v>0</v>
      </c>
      <c r="L92" s="59">
        <f>J92-K92</f>
        <v>452</v>
      </c>
    </row>
    <row r="93" spans="1:12" ht="15">
      <c r="A93" s="9">
        <v>25</v>
      </c>
      <c r="B93" s="9" t="s">
        <v>10</v>
      </c>
      <c r="C93" s="9">
        <v>117</v>
      </c>
      <c r="D93" s="9"/>
      <c r="E93" s="9" t="s">
        <v>3</v>
      </c>
      <c r="F93" s="10">
        <v>345183</v>
      </c>
      <c r="G93" s="11">
        <v>41639</v>
      </c>
      <c r="H93" s="12">
        <v>2975</v>
      </c>
      <c r="I93" s="12">
        <v>2640</v>
      </c>
      <c r="J93" s="37">
        <f>H93-I93-J90</f>
        <v>218</v>
      </c>
      <c r="K93" s="10"/>
      <c r="L93" s="15"/>
    </row>
    <row r="94" spans="1:12" ht="15.75" thickBot="1">
      <c r="A94" s="22"/>
      <c r="B94" s="22"/>
      <c r="C94" s="22"/>
      <c r="D94" s="22"/>
      <c r="E94" s="22"/>
      <c r="F94" s="23"/>
      <c r="G94" s="24">
        <v>41663</v>
      </c>
      <c r="H94" s="25">
        <v>676</v>
      </c>
      <c r="I94" s="25">
        <v>0</v>
      </c>
      <c r="J94" s="26">
        <f>H94-I94-J91</f>
        <v>341</v>
      </c>
      <c r="K94" s="23"/>
      <c r="L94" s="27"/>
    </row>
    <row r="95" spans="1:15" ht="15.75" thickBot="1">
      <c r="A95" s="28"/>
      <c r="B95" s="29" t="s">
        <v>48</v>
      </c>
      <c r="C95" s="29"/>
      <c r="D95" s="29"/>
      <c r="E95" s="29"/>
      <c r="F95" s="30"/>
      <c r="G95" s="63"/>
      <c r="H95" s="56"/>
      <c r="I95" s="56"/>
      <c r="J95" s="81">
        <f>SUM(J93:J94)</f>
        <v>559</v>
      </c>
      <c r="K95" s="30">
        <v>0</v>
      </c>
      <c r="L95" s="59">
        <f>J95-K95</f>
        <v>559</v>
      </c>
      <c r="M95" s="20" t="s">
        <v>88</v>
      </c>
      <c r="N95" s="20"/>
      <c r="O95" s="20"/>
    </row>
    <row r="96" spans="1:12" ht="15">
      <c r="A96" s="9">
        <v>26</v>
      </c>
      <c r="B96" s="9" t="s">
        <v>12</v>
      </c>
      <c r="C96" s="9">
        <v>12</v>
      </c>
      <c r="D96" s="9"/>
      <c r="E96" s="9" t="s">
        <v>3</v>
      </c>
      <c r="F96" s="10">
        <v>338844</v>
      </c>
      <c r="G96" s="11">
        <v>41639</v>
      </c>
      <c r="H96" s="12">
        <v>24922</v>
      </c>
      <c r="I96" s="12">
        <v>24335</v>
      </c>
      <c r="J96" s="37">
        <f>H96-I96</f>
        <v>587</v>
      </c>
      <c r="K96" s="10"/>
      <c r="L96" s="15"/>
    </row>
    <row r="97" spans="1:12" ht="15.75" thickBot="1">
      <c r="A97" s="22"/>
      <c r="B97" s="22"/>
      <c r="C97" s="22"/>
      <c r="D97" s="22"/>
      <c r="E97" s="22"/>
      <c r="F97" s="23"/>
      <c r="G97" s="24">
        <v>41663</v>
      </c>
      <c r="H97" s="25">
        <v>1812</v>
      </c>
      <c r="I97" s="25">
        <v>0</v>
      </c>
      <c r="J97" s="26">
        <v>1812</v>
      </c>
      <c r="K97" s="23"/>
      <c r="L97" s="27"/>
    </row>
    <row r="98" spans="1:12" ht="15.75" thickBot="1">
      <c r="A98" s="28"/>
      <c r="B98" s="29" t="s">
        <v>48</v>
      </c>
      <c r="C98" s="29"/>
      <c r="D98" s="29"/>
      <c r="E98" s="29"/>
      <c r="F98" s="30"/>
      <c r="G98" s="63"/>
      <c r="H98" s="56"/>
      <c r="I98" s="56"/>
      <c r="J98" s="81">
        <f>SUM(J96:J97)</f>
        <v>2399</v>
      </c>
      <c r="K98" s="30">
        <v>30</v>
      </c>
      <c r="L98" s="59">
        <f>J98-K98</f>
        <v>2369</v>
      </c>
    </row>
    <row r="99" spans="1:12" ht="15">
      <c r="A99" s="9">
        <v>27</v>
      </c>
      <c r="B99" s="9" t="s">
        <v>28</v>
      </c>
      <c r="C99" s="9" t="s">
        <v>51</v>
      </c>
      <c r="D99" s="9"/>
      <c r="E99" s="9" t="s">
        <v>3</v>
      </c>
      <c r="F99" s="10">
        <v>327301</v>
      </c>
      <c r="G99" s="11">
        <v>41639</v>
      </c>
      <c r="H99" s="12">
        <v>12436</v>
      </c>
      <c r="I99" s="12">
        <v>12233</v>
      </c>
      <c r="J99" s="37">
        <f>H99-I99</f>
        <v>203</v>
      </c>
      <c r="K99" s="10"/>
      <c r="L99" s="15"/>
    </row>
    <row r="100" spans="1:12" ht="15.75" thickBot="1">
      <c r="A100" s="22"/>
      <c r="B100" s="22"/>
      <c r="C100" s="22"/>
      <c r="D100" s="22"/>
      <c r="E100" s="22"/>
      <c r="F100" s="23"/>
      <c r="G100" s="24">
        <v>41663</v>
      </c>
      <c r="H100" s="25">
        <v>636</v>
      </c>
      <c r="I100" s="25">
        <v>0</v>
      </c>
      <c r="J100" s="26">
        <v>636</v>
      </c>
      <c r="K100" s="23"/>
      <c r="L100" s="27"/>
    </row>
    <row r="101" spans="1:12" ht="15.75" thickBot="1">
      <c r="A101" s="28"/>
      <c r="B101" s="29" t="s">
        <v>48</v>
      </c>
      <c r="C101" s="29"/>
      <c r="D101" s="29"/>
      <c r="E101" s="29"/>
      <c r="F101" s="30"/>
      <c r="G101" s="31"/>
      <c r="H101" s="56"/>
      <c r="I101" s="56"/>
      <c r="J101" s="81">
        <f>SUM(J99:J100)</f>
        <v>839</v>
      </c>
      <c r="K101" s="30">
        <v>25.486</v>
      </c>
      <c r="L101" s="59">
        <f>J101-K101</f>
        <v>813.514</v>
      </c>
    </row>
    <row r="102" spans="1:12" ht="15">
      <c r="A102" s="9">
        <v>28</v>
      </c>
      <c r="B102" s="9" t="s">
        <v>28</v>
      </c>
      <c r="C102" s="9">
        <v>80</v>
      </c>
      <c r="D102" s="9"/>
      <c r="E102" s="9" t="s">
        <v>3</v>
      </c>
      <c r="F102" s="10">
        <v>327374</v>
      </c>
      <c r="G102" s="11">
        <v>41639</v>
      </c>
      <c r="H102" s="12">
        <v>9277</v>
      </c>
      <c r="I102" s="12">
        <v>9129</v>
      </c>
      <c r="J102" s="37">
        <f>H102-I102</f>
        <v>148</v>
      </c>
      <c r="K102" s="10"/>
      <c r="L102" s="15"/>
    </row>
    <row r="103" spans="1:12" ht="15.75" thickBot="1">
      <c r="A103" s="22"/>
      <c r="B103" s="22"/>
      <c r="C103" s="22"/>
      <c r="D103" s="22"/>
      <c r="E103" s="22"/>
      <c r="F103" s="23"/>
      <c r="G103" s="24">
        <v>41663</v>
      </c>
      <c r="H103" s="25">
        <v>422</v>
      </c>
      <c r="I103" s="25">
        <v>0</v>
      </c>
      <c r="J103" s="26">
        <v>422</v>
      </c>
      <c r="K103" s="23"/>
      <c r="L103" s="27"/>
    </row>
    <row r="104" spans="1:12" ht="15.75" thickBot="1">
      <c r="A104" s="28"/>
      <c r="B104" s="29" t="s">
        <v>48</v>
      </c>
      <c r="C104" s="29"/>
      <c r="D104" s="29"/>
      <c r="E104" s="29"/>
      <c r="F104" s="30"/>
      <c r="G104" s="31"/>
      <c r="H104" s="56"/>
      <c r="I104" s="56"/>
      <c r="J104" s="81">
        <f>SUM(J102:J103)</f>
        <v>570</v>
      </c>
      <c r="K104" s="30">
        <v>8</v>
      </c>
      <c r="L104" s="59">
        <f>J104-K104</f>
        <v>562</v>
      </c>
    </row>
    <row r="105" spans="1:12" ht="15">
      <c r="A105" s="9">
        <v>29</v>
      </c>
      <c r="B105" s="9" t="s">
        <v>28</v>
      </c>
      <c r="C105" s="9">
        <v>49</v>
      </c>
      <c r="D105" s="9"/>
      <c r="E105" s="9" t="s">
        <v>3</v>
      </c>
      <c r="F105" s="10">
        <v>343449</v>
      </c>
      <c r="G105" s="11">
        <v>41639</v>
      </c>
      <c r="H105" s="12">
        <v>8270</v>
      </c>
      <c r="I105" s="12">
        <v>8034</v>
      </c>
      <c r="J105" s="37">
        <f>H105-I105</f>
        <v>236</v>
      </c>
      <c r="K105" s="10"/>
      <c r="L105" s="15"/>
    </row>
    <row r="106" spans="1:12" ht="15.75" thickBot="1">
      <c r="A106" s="22"/>
      <c r="B106" s="22"/>
      <c r="C106" s="22"/>
      <c r="D106" s="22"/>
      <c r="E106" s="22"/>
      <c r="F106" s="23"/>
      <c r="G106" s="24">
        <v>41663</v>
      </c>
      <c r="H106" s="25">
        <v>730</v>
      </c>
      <c r="I106" s="25">
        <v>0</v>
      </c>
      <c r="J106" s="26">
        <v>730</v>
      </c>
      <c r="K106" s="23"/>
      <c r="L106" s="27"/>
    </row>
    <row r="107" spans="1:12" ht="15.75" thickBot="1">
      <c r="A107" s="28"/>
      <c r="B107" s="29" t="s">
        <v>48</v>
      </c>
      <c r="C107" s="29"/>
      <c r="D107" s="29"/>
      <c r="E107" s="29"/>
      <c r="F107" s="30"/>
      <c r="G107" s="63"/>
      <c r="H107" s="56"/>
      <c r="I107" s="56"/>
      <c r="J107" s="81">
        <f>SUM(J105:J106)</f>
        <v>966</v>
      </c>
      <c r="K107" s="30">
        <v>38.34</v>
      </c>
      <c r="L107" s="59">
        <f>J107-K107</f>
        <v>927.66</v>
      </c>
    </row>
    <row r="108" spans="1:12" ht="15">
      <c r="A108" s="9">
        <v>30</v>
      </c>
      <c r="B108" s="9" t="s">
        <v>28</v>
      </c>
      <c r="C108" s="9" t="s">
        <v>52</v>
      </c>
      <c r="D108" s="9"/>
      <c r="E108" s="9" t="s">
        <v>3</v>
      </c>
      <c r="F108" s="10">
        <v>345940</v>
      </c>
      <c r="G108" s="11">
        <v>41639</v>
      </c>
      <c r="H108" s="12">
        <v>7766</v>
      </c>
      <c r="I108" s="12">
        <v>7611</v>
      </c>
      <c r="J108" s="37">
        <f>H108-I108</f>
        <v>155</v>
      </c>
      <c r="L108" s="15"/>
    </row>
    <row r="109" spans="1:12" ht="15.75" thickBot="1">
      <c r="A109" s="22"/>
      <c r="B109" s="22"/>
      <c r="C109" s="22"/>
      <c r="D109" s="22"/>
      <c r="E109" s="22"/>
      <c r="F109" s="23"/>
      <c r="G109" s="24">
        <v>41663</v>
      </c>
      <c r="H109" s="25">
        <v>463</v>
      </c>
      <c r="I109" s="25">
        <v>0</v>
      </c>
      <c r="J109" s="26">
        <v>463</v>
      </c>
      <c r="L109" s="27"/>
    </row>
    <row r="110" spans="1:12" ht="15.75" thickBot="1">
      <c r="A110" s="28"/>
      <c r="B110" s="29" t="s">
        <v>48</v>
      </c>
      <c r="C110" s="29"/>
      <c r="D110" s="29"/>
      <c r="E110" s="29"/>
      <c r="F110" s="30"/>
      <c r="G110" s="63"/>
      <c r="H110" s="56"/>
      <c r="I110" s="56"/>
      <c r="J110" s="81">
        <f>SUM(J108:J109)</f>
        <v>618</v>
      </c>
      <c r="K110" s="30">
        <v>0</v>
      </c>
      <c r="L110" s="59">
        <f>J110-K110</f>
        <v>618</v>
      </c>
    </row>
    <row r="111" spans="1:12" ht="15">
      <c r="A111" s="9">
        <v>31</v>
      </c>
      <c r="B111" s="9" t="s">
        <v>8</v>
      </c>
      <c r="C111" s="9">
        <v>15</v>
      </c>
      <c r="D111" s="9"/>
      <c r="E111" s="9" t="s">
        <v>3</v>
      </c>
      <c r="F111" s="10">
        <v>340224</v>
      </c>
      <c r="G111" s="11">
        <v>41639</v>
      </c>
      <c r="H111" s="12">
        <v>14135</v>
      </c>
      <c r="I111" s="12">
        <v>14028</v>
      </c>
      <c r="J111" s="37">
        <f>H111-I111</f>
        <v>107</v>
      </c>
      <c r="K111" s="10"/>
      <c r="L111" s="15"/>
    </row>
    <row r="112" spans="1:12" ht="15.75" thickBot="1">
      <c r="A112" s="22"/>
      <c r="B112" s="22"/>
      <c r="C112" s="22"/>
      <c r="D112" s="22"/>
      <c r="E112" s="22"/>
      <c r="F112" s="23"/>
      <c r="G112" s="24">
        <v>41663</v>
      </c>
      <c r="H112" s="25">
        <v>1117</v>
      </c>
      <c r="I112" s="25">
        <v>0</v>
      </c>
      <c r="J112" s="26">
        <v>1117</v>
      </c>
      <c r="K112" s="23"/>
      <c r="L112" s="27"/>
    </row>
    <row r="113" spans="1:12" ht="15.75" thickBot="1">
      <c r="A113" s="28"/>
      <c r="B113" s="29" t="s">
        <v>48</v>
      </c>
      <c r="C113" s="29"/>
      <c r="D113" s="29"/>
      <c r="E113" s="29"/>
      <c r="F113" s="30"/>
      <c r="G113" s="63"/>
      <c r="H113" s="56"/>
      <c r="I113" s="56"/>
      <c r="J113" s="81">
        <f>SUM(J111:J112)</f>
        <v>1224</v>
      </c>
      <c r="K113" s="30">
        <v>27.69</v>
      </c>
      <c r="L113" s="59">
        <f>J113-K113</f>
        <v>1196.31</v>
      </c>
    </row>
    <row r="114" spans="1:12" ht="15">
      <c r="A114" s="9">
        <v>32</v>
      </c>
      <c r="B114" s="9" t="s">
        <v>8</v>
      </c>
      <c r="C114" s="9">
        <v>17</v>
      </c>
      <c r="D114" s="9"/>
      <c r="E114" s="9" t="s">
        <v>3</v>
      </c>
      <c r="F114" s="10">
        <v>341771</v>
      </c>
      <c r="G114" s="11">
        <v>41639</v>
      </c>
      <c r="H114" s="12">
        <v>16190</v>
      </c>
      <c r="I114" s="12">
        <v>15856</v>
      </c>
      <c r="J114" s="37">
        <f>H114-I114</f>
        <v>334</v>
      </c>
      <c r="K114" s="10"/>
      <c r="L114" s="15"/>
    </row>
    <row r="115" spans="1:12" ht="15.75" thickBot="1">
      <c r="A115" s="22"/>
      <c r="B115" s="22"/>
      <c r="C115" s="22"/>
      <c r="D115" s="22"/>
      <c r="E115" s="22"/>
      <c r="F115" s="23"/>
      <c r="G115" s="24">
        <v>41663</v>
      </c>
      <c r="H115" s="25">
        <v>964</v>
      </c>
      <c r="I115" s="25">
        <v>0</v>
      </c>
      <c r="J115" s="26">
        <v>964</v>
      </c>
      <c r="K115" s="23"/>
      <c r="L115" s="27"/>
    </row>
    <row r="116" spans="1:12" ht="15.75" thickBot="1">
      <c r="A116" s="28"/>
      <c r="B116" s="29" t="s">
        <v>48</v>
      </c>
      <c r="C116" s="29"/>
      <c r="D116" s="29"/>
      <c r="E116" s="29"/>
      <c r="F116" s="30"/>
      <c r="G116" s="31"/>
      <c r="H116" s="56"/>
      <c r="I116" s="56"/>
      <c r="J116" s="81">
        <f>SUM(J114:J115)</f>
        <v>1298</v>
      </c>
      <c r="K116" s="30">
        <v>50.167</v>
      </c>
      <c r="L116" s="59">
        <f>J116-K116</f>
        <v>1247.833</v>
      </c>
    </row>
    <row r="117" spans="1:12" ht="15">
      <c r="A117" s="9">
        <v>33</v>
      </c>
      <c r="B117" s="9" t="s">
        <v>26</v>
      </c>
      <c r="C117" s="9" t="s">
        <v>53</v>
      </c>
      <c r="D117" s="9"/>
      <c r="E117" s="9" t="s">
        <v>3</v>
      </c>
      <c r="F117" s="10">
        <v>311732</v>
      </c>
      <c r="G117" s="11">
        <v>41639</v>
      </c>
      <c r="H117" s="12">
        <v>12014</v>
      </c>
      <c r="I117" s="12">
        <v>11769</v>
      </c>
      <c r="J117" s="37">
        <f>H117-I117</f>
        <v>245</v>
      </c>
      <c r="K117" s="10"/>
      <c r="L117" s="15"/>
    </row>
    <row r="118" spans="1:12" ht="15.75" thickBot="1">
      <c r="A118" s="22"/>
      <c r="B118" s="22"/>
      <c r="C118" s="22"/>
      <c r="D118" s="22"/>
      <c r="E118" s="22"/>
      <c r="F118" s="23"/>
      <c r="G118" s="24">
        <v>41663</v>
      </c>
      <c r="H118" s="25">
        <v>723</v>
      </c>
      <c r="I118" s="25">
        <v>0</v>
      </c>
      <c r="J118" s="26">
        <v>723</v>
      </c>
      <c r="K118" s="23"/>
      <c r="L118" s="27"/>
    </row>
    <row r="119" spans="1:12" ht="15.75" thickBot="1">
      <c r="A119" s="28"/>
      <c r="B119" s="29" t="s">
        <v>48</v>
      </c>
      <c r="C119" s="29"/>
      <c r="D119" s="29"/>
      <c r="E119" s="29"/>
      <c r="F119" s="30"/>
      <c r="G119" s="31"/>
      <c r="H119" s="56"/>
      <c r="I119" s="56"/>
      <c r="J119" s="81">
        <f>SUM(J117:J118)</f>
        <v>968</v>
      </c>
      <c r="K119" s="30">
        <v>0</v>
      </c>
      <c r="L119" s="59">
        <f>J119-K119</f>
        <v>968</v>
      </c>
    </row>
    <row r="120" spans="1:12" ht="15">
      <c r="A120" s="9">
        <v>34</v>
      </c>
      <c r="B120" s="9" t="s">
        <v>26</v>
      </c>
      <c r="C120" s="9">
        <v>16</v>
      </c>
      <c r="D120" s="9"/>
      <c r="E120" s="9" t="s">
        <v>3</v>
      </c>
      <c r="F120" s="10">
        <v>331947</v>
      </c>
      <c r="G120" s="11">
        <v>41639</v>
      </c>
      <c r="H120" s="12">
        <v>11676</v>
      </c>
      <c r="I120" s="12">
        <v>11458</v>
      </c>
      <c r="J120" s="37">
        <f>H120-I120</f>
        <v>218</v>
      </c>
      <c r="K120" s="10"/>
      <c r="L120" s="15"/>
    </row>
    <row r="121" spans="1:12" ht="15.75" thickBot="1">
      <c r="A121" s="50"/>
      <c r="B121" s="22"/>
      <c r="C121" s="22"/>
      <c r="D121" s="22"/>
      <c r="E121" s="22"/>
      <c r="F121" s="23"/>
      <c r="G121" s="24">
        <v>41663</v>
      </c>
      <c r="H121" s="25">
        <v>688</v>
      </c>
      <c r="I121" s="25">
        <v>0</v>
      </c>
      <c r="J121" s="26">
        <v>688</v>
      </c>
      <c r="K121" s="23"/>
      <c r="L121" s="27"/>
    </row>
    <row r="122" spans="1:12" ht="15.75" thickBot="1">
      <c r="A122" s="28"/>
      <c r="B122" s="29" t="s">
        <v>48</v>
      </c>
      <c r="C122" s="29"/>
      <c r="D122" s="29"/>
      <c r="E122" s="29"/>
      <c r="F122" s="30"/>
      <c r="G122" s="63"/>
      <c r="H122" s="56"/>
      <c r="I122" s="56"/>
      <c r="J122" s="81">
        <f>SUM(J120:J121)</f>
        <v>906</v>
      </c>
      <c r="K122" s="30">
        <v>0</v>
      </c>
      <c r="L122" s="59">
        <f>J122-K122</f>
        <v>906</v>
      </c>
    </row>
    <row r="123" spans="1:15" ht="15">
      <c r="A123" s="9">
        <v>35</v>
      </c>
      <c r="B123" s="9" t="s">
        <v>26</v>
      </c>
      <c r="C123" s="9" t="s">
        <v>54</v>
      </c>
      <c r="D123" s="9"/>
      <c r="E123" s="9" t="s">
        <v>3</v>
      </c>
      <c r="F123" s="10">
        <v>342341</v>
      </c>
      <c r="G123" s="11">
        <v>41639</v>
      </c>
      <c r="H123" s="12">
        <v>1582</v>
      </c>
      <c r="I123" s="12">
        <v>1371</v>
      </c>
      <c r="J123" s="37">
        <f>H123-I123</f>
        <v>211</v>
      </c>
      <c r="K123" s="10"/>
      <c r="L123" s="15"/>
      <c r="O123" s="84"/>
    </row>
    <row r="124" spans="1:15" ht="15.75" thickBot="1">
      <c r="A124" s="50"/>
      <c r="B124" s="22"/>
      <c r="C124" s="22"/>
      <c r="D124" s="22"/>
      <c r="E124" s="22"/>
      <c r="F124" s="23"/>
      <c r="G124" s="24">
        <v>41663</v>
      </c>
      <c r="H124" s="25">
        <v>641</v>
      </c>
      <c r="I124" s="25">
        <v>0</v>
      </c>
      <c r="J124" s="26">
        <v>641</v>
      </c>
      <c r="K124" s="23"/>
      <c r="L124" s="27"/>
      <c r="O124" s="43"/>
    </row>
    <row r="125" spans="1:15" ht="15.75" thickBot="1">
      <c r="A125" s="28"/>
      <c r="B125" s="29" t="s">
        <v>48</v>
      </c>
      <c r="C125" s="29"/>
      <c r="D125" s="29"/>
      <c r="E125" s="29"/>
      <c r="F125" s="30"/>
      <c r="G125" s="63"/>
      <c r="H125" s="56"/>
      <c r="I125" s="56"/>
      <c r="J125" s="81">
        <f>SUM(J123:J124)</f>
        <v>852</v>
      </c>
      <c r="K125" s="30">
        <v>0</v>
      </c>
      <c r="L125" s="59">
        <f>J125-K125</f>
        <v>852</v>
      </c>
      <c r="O125" s="43"/>
    </row>
    <row r="126" spans="1:15" ht="15">
      <c r="A126" s="9">
        <v>36</v>
      </c>
      <c r="B126" s="9" t="s">
        <v>17</v>
      </c>
      <c r="C126" s="9">
        <v>6</v>
      </c>
      <c r="D126" s="9"/>
      <c r="E126" s="9" t="s">
        <v>3</v>
      </c>
      <c r="F126" s="10">
        <v>338540</v>
      </c>
      <c r="G126" s="11">
        <v>41639</v>
      </c>
      <c r="H126" s="12">
        <v>26362</v>
      </c>
      <c r="I126" s="12">
        <v>25839</v>
      </c>
      <c r="J126" s="37">
        <f>H126-I126</f>
        <v>523</v>
      </c>
      <c r="K126" s="10"/>
      <c r="L126" s="15"/>
      <c r="O126" s="84"/>
    </row>
    <row r="127" spans="1:15" ht="15.75" thickBot="1">
      <c r="A127" s="50"/>
      <c r="B127" s="22"/>
      <c r="C127" s="22"/>
      <c r="D127" s="22"/>
      <c r="E127" s="22"/>
      <c r="F127" s="23"/>
      <c r="G127" s="24">
        <v>41663</v>
      </c>
      <c r="H127" s="25">
        <v>1687</v>
      </c>
      <c r="I127" s="25">
        <v>0</v>
      </c>
      <c r="J127" s="26">
        <v>1687</v>
      </c>
      <c r="K127" s="23"/>
      <c r="L127" s="27"/>
      <c r="O127" s="43"/>
    </row>
    <row r="128" spans="1:15" ht="15.75" thickBot="1">
      <c r="A128" s="28"/>
      <c r="B128" s="29" t="s">
        <v>48</v>
      </c>
      <c r="C128" s="29"/>
      <c r="D128" s="29"/>
      <c r="E128" s="29"/>
      <c r="F128" s="30"/>
      <c r="G128" s="63"/>
      <c r="H128" s="56"/>
      <c r="I128" s="56"/>
      <c r="J128" s="81">
        <f>SUM(J126:J127)</f>
        <v>2210</v>
      </c>
      <c r="K128" s="30">
        <v>0</v>
      </c>
      <c r="L128" s="59">
        <f>J128-K128</f>
        <v>2210</v>
      </c>
      <c r="O128" s="43"/>
    </row>
    <row r="129" spans="1:15" ht="15">
      <c r="A129" s="9">
        <v>37</v>
      </c>
      <c r="B129" s="9" t="s">
        <v>17</v>
      </c>
      <c r="C129" s="9">
        <v>8</v>
      </c>
      <c r="D129" s="9"/>
      <c r="E129" s="9" t="s">
        <v>3</v>
      </c>
      <c r="F129" s="10">
        <v>338845</v>
      </c>
      <c r="G129" s="11">
        <v>41639</v>
      </c>
      <c r="H129" s="12">
        <v>21787</v>
      </c>
      <c r="I129" s="12">
        <v>21359</v>
      </c>
      <c r="J129" s="37">
        <f>H129-I129</f>
        <v>428</v>
      </c>
      <c r="K129" s="10"/>
      <c r="L129" s="15"/>
      <c r="O129" s="84"/>
    </row>
    <row r="130" spans="1:15" ht="15.75" thickBot="1">
      <c r="A130" s="22"/>
      <c r="B130" s="22"/>
      <c r="C130" s="22"/>
      <c r="D130" s="22"/>
      <c r="E130" s="22"/>
      <c r="F130" s="23"/>
      <c r="G130" s="24">
        <v>41663</v>
      </c>
      <c r="H130" s="25">
        <v>1309</v>
      </c>
      <c r="I130" s="25">
        <v>0</v>
      </c>
      <c r="J130" s="26">
        <v>1309</v>
      </c>
      <c r="K130" s="23"/>
      <c r="L130" s="27"/>
      <c r="O130" s="43"/>
    </row>
    <row r="131" spans="1:15" ht="15.75" thickBot="1">
      <c r="A131" s="28"/>
      <c r="B131" s="29" t="s">
        <v>48</v>
      </c>
      <c r="C131" s="29"/>
      <c r="D131" s="29"/>
      <c r="E131" s="29"/>
      <c r="F131" s="30"/>
      <c r="G131" s="31"/>
      <c r="H131" s="56"/>
      <c r="I131" s="56"/>
      <c r="J131" s="81">
        <f>SUM(J129:J130)</f>
        <v>1737</v>
      </c>
      <c r="K131" s="30">
        <v>0</v>
      </c>
      <c r="L131" s="59">
        <f>J131-K131</f>
        <v>1737</v>
      </c>
      <c r="O131" s="43"/>
    </row>
    <row r="132" spans="1:15" ht="15">
      <c r="A132" s="9">
        <v>38</v>
      </c>
      <c r="B132" s="9" t="s">
        <v>17</v>
      </c>
      <c r="C132" s="9">
        <v>19</v>
      </c>
      <c r="D132" s="9"/>
      <c r="E132" s="9" t="s">
        <v>3</v>
      </c>
      <c r="F132" s="10">
        <v>338972</v>
      </c>
      <c r="G132" s="11">
        <v>41639</v>
      </c>
      <c r="H132" s="12">
        <v>10269</v>
      </c>
      <c r="I132" s="12">
        <v>10075</v>
      </c>
      <c r="J132" s="37">
        <f>H132-I132</f>
        <v>194</v>
      </c>
      <c r="K132" s="10"/>
      <c r="L132" s="15"/>
      <c r="O132" s="84"/>
    </row>
    <row r="133" spans="1:15" ht="15.75" thickBot="1">
      <c r="A133" s="22"/>
      <c r="B133" s="22"/>
      <c r="C133" s="22"/>
      <c r="D133" s="22"/>
      <c r="E133" s="22"/>
      <c r="F133" s="23"/>
      <c r="G133" s="24">
        <v>41663</v>
      </c>
      <c r="H133" s="25">
        <v>660</v>
      </c>
      <c r="I133" s="25">
        <v>0</v>
      </c>
      <c r="J133" s="26">
        <v>660</v>
      </c>
      <c r="K133" s="23"/>
      <c r="L133" s="27"/>
      <c r="O133" s="43"/>
    </row>
    <row r="134" spans="1:15" ht="15.75" thickBot="1">
      <c r="A134" s="28"/>
      <c r="B134" s="29" t="s">
        <v>48</v>
      </c>
      <c r="C134" s="29"/>
      <c r="D134" s="29"/>
      <c r="E134" s="29"/>
      <c r="F134" s="30"/>
      <c r="G134" s="31"/>
      <c r="H134" s="56"/>
      <c r="I134" s="56"/>
      <c r="J134" s="81">
        <f>SUM(J132:J133)</f>
        <v>854</v>
      </c>
      <c r="K134" s="30">
        <v>0</v>
      </c>
      <c r="L134" s="59">
        <f>J134-K134</f>
        <v>854</v>
      </c>
      <c r="O134" s="43"/>
    </row>
    <row r="135" spans="1:15" ht="15">
      <c r="A135" s="9">
        <v>39</v>
      </c>
      <c r="B135" s="9" t="s">
        <v>17</v>
      </c>
      <c r="C135" s="9">
        <v>38</v>
      </c>
      <c r="D135" s="9"/>
      <c r="E135" s="9" t="s">
        <v>3</v>
      </c>
      <c r="F135" s="10">
        <v>344123</v>
      </c>
      <c r="G135" s="11">
        <v>41639</v>
      </c>
      <c r="H135" s="12">
        <v>3770</v>
      </c>
      <c r="I135" s="12">
        <v>3691</v>
      </c>
      <c r="J135" s="37">
        <f>H135-I135</f>
        <v>79</v>
      </c>
      <c r="K135" s="10"/>
      <c r="L135" s="15"/>
      <c r="O135" s="84"/>
    </row>
    <row r="136" spans="1:15" ht="15.75" thickBot="1">
      <c r="A136" s="22"/>
      <c r="B136" s="22"/>
      <c r="C136" s="22"/>
      <c r="D136" s="22"/>
      <c r="E136" s="22"/>
      <c r="F136" s="23"/>
      <c r="G136" s="24">
        <v>41663</v>
      </c>
      <c r="H136" s="25">
        <v>292</v>
      </c>
      <c r="I136" s="25">
        <v>0</v>
      </c>
      <c r="J136" s="26">
        <v>292</v>
      </c>
      <c r="K136" s="23"/>
      <c r="L136" s="27"/>
      <c r="O136" s="43"/>
    </row>
    <row r="137" spans="1:15" ht="15.75" thickBot="1">
      <c r="A137" s="28"/>
      <c r="B137" s="29" t="s">
        <v>48</v>
      </c>
      <c r="C137" s="29"/>
      <c r="D137" s="29"/>
      <c r="E137" s="29"/>
      <c r="F137" s="30"/>
      <c r="G137" s="63"/>
      <c r="H137" s="56"/>
      <c r="I137" s="56"/>
      <c r="J137" s="81">
        <f>SUM(J135:J136)</f>
        <v>371</v>
      </c>
      <c r="K137" s="30">
        <v>51.77</v>
      </c>
      <c r="L137" s="59">
        <f>J137-K137</f>
        <v>319.23</v>
      </c>
      <c r="O137" s="43"/>
    </row>
    <row r="138" spans="1:15" ht="15">
      <c r="A138" s="9">
        <v>40</v>
      </c>
      <c r="B138" s="9" t="s">
        <v>17</v>
      </c>
      <c r="C138" s="9">
        <v>62</v>
      </c>
      <c r="D138" s="9"/>
      <c r="E138" s="9" t="s">
        <v>3</v>
      </c>
      <c r="F138" s="10">
        <v>327772</v>
      </c>
      <c r="G138" s="11">
        <v>41639</v>
      </c>
      <c r="H138" s="12">
        <v>2346</v>
      </c>
      <c r="I138" s="12">
        <v>2299</v>
      </c>
      <c r="J138" s="37">
        <f>H138-I138</f>
        <v>47</v>
      </c>
      <c r="K138" s="10"/>
      <c r="L138" s="15"/>
      <c r="O138" s="84"/>
    </row>
    <row r="139" spans="1:15" ht="15.75" thickBot="1">
      <c r="A139" s="22"/>
      <c r="B139" s="22"/>
      <c r="C139" s="22"/>
      <c r="D139" s="22"/>
      <c r="E139" s="22"/>
      <c r="F139" s="23"/>
      <c r="G139" s="24">
        <v>41663</v>
      </c>
      <c r="H139" s="25">
        <v>140</v>
      </c>
      <c r="I139" s="25">
        <v>0</v>
      </c>
      <c r="J139" s="26">
        <v>140</v>
      </c>
      <c r="K139" s="23"/>
      <c r="L139" s="27"/>
      <c r="O139" s="43"/>
    </row>
    <row r="140" spans="1:15" ht="15.75" thickBot="1">
      <c r="A140" s="28"/>
      <c r="B140" s="29" t="s">
        <v>48</v>
      </c>
      <c r="C140" s="29"/>
      <c r="D140" s="29"/>
      <c r="E140" s="29"/>
      <c r="F140" s="30"/>
      <c r="G140" s="63"/>
      <c r="H140" s="56"/>
      <c r="I140" s="56"/>
      <c r="J140" s="81">
        <f>SUM(J138:J139)</f>
        <v>187</v>
      </c>
      <c r="K140" s="30">
        <v>33.58</v>
      </c>
      <c r="L140" s="59">
        <f>J140-K140</f>
        <v>153.42000000000002</v>
      </c>
      <c r="O140" s="43"/>
    </row>
    <row r="141" spans="1:15" ht="15">
      <c r="A141" s="9">
        <v>41</v>
      </c>
      <c r="B141" s="9" t="s">
        <v>9</v>
      </c>
      <c r="C141" s="9">
        <v>72</v>
      </c>
      <c r="D141" s="9"/>
      <c r="E141" s="9" t="s">
        <v>3</v>
      </c>
      <c r="F141" s="10">
        <v>326491</v>
      </c>
      <c r="G141" s="11">
        <v>41639</v>
      </c>
      <c r="H141" s="12">
        <v>8452</v>
      </c>
      <c r="I141" s="12">
        <v>8289</v>
      </c>
      <c r="J141" s="37">
        <f>H141-I141</f>
        <v>163</v>
      </c>
      <c r="L141" s="15"/>
      <c r="O141" s="84"/>
    </row>
    <row r="142" spans="1:15" ht="15.75" thickBot="1">
      <c r="A142" s="22"/>
      <c r="B142" s="22"/>
      <c r="C142" s="22"/>
      <c r="D142" s="22"/>
      <c r="E142" s="22"/>
      <c r="F142" s="23"/>
      <c r="G142" s="24">
        <v>41663</v>
      </c>
      <c r="H142" s="25">
        <v>498</v>
      </c>
      <c r="I142" s="25">
        <v>0</v>
      </c>
      <c r="J142" s="26">
        <v>498</v>
      </c>
      <c r="L142" s="27"/>
      <c r="O142" s="43"/>
    </row>
    <row r="143" spans="1:15" ht="15.75" thickBot="1">
      <c r="A143" s="28"/>
      <c r="B143" s="29" t="s">
        <v>48</v>
      </c>
      <c r="C143" s="29"/>
      <c r="D143" s="29"/>
      <c r="E143" s="29"/>
      <c r="F143" s="30"/>
      <c r="G143" s="63"/>
      <c r="H143" s="56"/>
      <c r="I143" s="56"/>
      <c r="J143" s="81">
        <f>SUM(J141:J142)</f>
        <v>661</v>
      </c>
      <c r="K143" s="30">
        <v>3</v>
      </c>
      <c r="L143" s="59">
        <f>J143-K143</f>
        <v>658</v>
      </c>
      <c r="O143" s="43"/>
    </row>
    <row r="144" spans="1:15" ht="15">
      <c r="A144" s="9">
        <v>42</v>
      </c>
      <c r="B144" s="9" t="s">
        <v>9</v>
      </c>
      <c r="C144" s="9">
        <v>70</v>
      </c>
      <c r="D144" s="9"/>
      <c r="E144" s="9" t="s">
        <v>3</v>
      </c>
      <c r="F144" s="10">
        <v>327160</v>
      </c>
      <c r="G144" s="11">
        <v>41639</v>
      </c>
      <c r="H144" s="12">
        <v>11048</v>
      </c>
      <c r="I144" s="12">
        <v>10805</v>
      </c>
      <c r="J144" s="37">
        <f>H144-I144</f>
        <v>243</v>
      </c>
      <c r="K144" s="10"/>
      <c r="L144" s="15"/>
      <c r="O144" s="84"/>
    </row>
    <row r="145" spans="1:15" ht="15.75" thickBot="1">
      <c r="A145" s="22"/>
      <c r="B145" s="22"/>
      <c r="C145" s="22"/>
      <c r="D145" s="22"/>
      <c r="E145" s="22"/>
      <c r="F145" s="23"/>
      <c r="G145" s="24">
        <v>41663</v>
      </c>
      <c r="H145" s="25">
        <v>691</v>
      </c>
      <c r="I145" s="25">
        <v>0</v>
      </c>
      <c r="J145" s="26">
        <v>691</v>
      </c>
      <c r="K145" s="23"/>
      <c r="L145" s="27"/>
      <c r="O145" s="43"/>
    </row>
    <row r="146" spans="1:15" ht="15.75" thickBot="1">
      <c r="A146" s="28"/>
      <c r="B146" s="29" t="s">
        <v>48</v>
      </c>
      <c r="C146" s="29"/>
      <c r="D146" s="29"/>
      <c r="E146" s="29"/>
      <c r="F146" s="30"/>
      <c r="G146" s="31"/>
      <c r="H146" s="56"/>
      <c r="I146" s="56"/>
      <c r="J146" s="81">
        <f>SUM(J144:J145)</f>
        <v>934</v>
      </c>
      <c r="K146" s="30">
        <v>7.68</v>
      </c>
      <c r="L146" s="59">
        <f>J146-K146</f>
        <v>926.32</v>
      </c>
      <c r="O146" s="43"/>
    </row>
    <row r="147" spans="1:15" ht="15">
      <c r="A147" s="9">
        <v>43</v>
      </c>
      <c r="B147" s="9" t="s">
        <v>9</v>
      </c>
      <c r="C147" s="9">
        <v>64</v>
      </c>
      <c r="D147" s="9"/>
      <c r="E147" s="9" t="s">
        <v>3</v>
      </c>
      <c r="F147" s="10">
        <v>334560</v>
      </c>
      <c r="G147" s="11">
        <v>41639</v>
      </c>
      <c r="H147" s="12">
        <v>14014</v>
      </c>
      <c r="I147" s="12">
        <v>13734</v>
      </c>
      <c r="J147" s="37">
        <f>H147-I147</f>
        <v>280</v>
      </c>
      <c r="K147" s="10"/>
      <c r="L147" s="15"/>
      <c r="O147" s="84"/>
    </row>
    <row r="148" spans="1:12" ht="15.75" thickBot="1">
      <c r="A148" s="22"/>
      <c r="B148" s="22"/>
      <c r="C148" s="22"/>
      <c r="D148" s="22"/>
      <c r="E148" s="22"/>
      <c r="F148" s="23"/>
      <c r="G148" s="24">
        <v>41663</v>
      </c>
      <c r="H148" s="25">
        <v>898</v>
      </c>
      <c r="I148" s="25">
        <v>0</v>
      </c>
      <c r="J148" s="26">
        <v>898</v>
      </c>
      <c r="K148" s="23"/>
      <c r="L148" s="27"/>
    </row>
    <row r="149" spans="1:12" ht="15.75" thickBot="1">
      <c r="A149" s="28"/>
      <c r="B149" s="29" t="s">
        <v>48</v>
      </c>
      <c r="C149" s="29"/>
      <c r="D149" s="29"/>
      <c r="E149" s="29"/>
      <c r="F149" s="30"/>
      <c r="G149" s="31"/>
      <c r="H149" s="56"/>
      <c r="I149" s="56"/>
      <c r="J149" s="81">
        <f>SUM(J147:J148)</f>
        <v>1178</v>
      </c>
      <c r="K149" s="30">
        <v>0</v>
      </c>
      <c r="L149" s="59">
        <f>J149-K149</f>
        <v>1178</v>
      </c>
    </row>
    <row r="150" spans="1:12" ht="15">
      <c r="A150" s="9">
        <v>44</v>
      </c>
      <c r="B150" s="9" t="s">
        <v>9</v>
      </c>
      <c r="C150" s="9">
        <v>78</v>
      </c>
      <c r="D150" s="9"/>
      <c r="E150" s="9" t="s">
        <v>3</v>
      </c>
      <c r="F150" s="10">
        <v>334653</v>
      </c>
      <c r="G150" s="11">
        <v>41639</v>
      </c>
      <c r="H150" s="12">
        <v>5657</v>
      </c>
      <c r="I150" s="12">
        <v>5556</v>
      </c>
      <c r="J150" s="37">
        <f>H150-I150</f>
        <v>101</v>
      </c>
      <c r="K150" s="10"/>
      <c r="L150" s="15"/>
    </row>
    <row r="151" spans="1:12" ht="15.75" thickBot="1">
      <c r="A151" s="22"/>
      <c r="B151" s="22"/>
      <c r="C151" s="22"/>
      <c r="D151" s="22"/>
      <c r="E151" s="22"/>
      <c r="F151" s="23"/>
      <c r="G151" s="24">
        <v>41663</v>
      </c>
      <c r="H151" s="25">
        <v>308</v>
      </c>
      <c r="I151" s="25">
        <v>0</v>
      </c>
      <c r="J151" s="26">
        <v>308</v>
      </c>
      <c r="K151" s="23"/>
      <c r="L151" s="27"/>
    </row>
    <row r="152" spans="1:12" ht="15.75" thickBot="1">
      <c r="A152" s="28"/>
      <c r="B152" s="29" t="s">
        <v>48</v>
      </c>
      <c r="C152" s="29"/>
      <c r="D152" s="29"/>
      <c r="E152" s="29"/>
      <c r="F152" s="30"/>
      <c r="G152" s="63"/>
      <c r="H152" s="56"/>
      <c r="I152" s="56"/>
      <c r="J152" s="81">
        <f>SUM(J150:J151)</f>
        <v>409</v>
      </c>
      <c r="K152" s="30">
        <v>0</v>
      </c>
      <c r="L152" s="59">
        <f>J152-K152</f>
        <v>409</v>
      </c>
    </row>
    <row r="153" spans="1:12" ht="15">
      <c r="A153" s="9">
        <v>45</v>
      </c>
      <c r="B153" s="9" t="s">
        <v>9</v>
      </c>
      <c r="C153" s="9">
        <v>35</v>
      </c>
      <c r="D153" s="9"/>
      <c r="E153" s="9" t="s">
        <v>3</v>
      </c>
      <c r="F153" s="10">
        <v>334753</v>
      </c>
      <c r="G153" s="11">
        <v>41639</v>
      </c>
      <c r="H153" s="12">
        <v>15253</v>
      </c>
      <c r="I153" s="12">
        <v>14988</v>
      </c>
      <c r="J153" s="37">
        <f>H153-I153</f>
        <v>265</v>
      </c>
      <c r="K153" s="10"/>
      <c r="L153" s="15"/>
    </row>
    <row r="154" spans="1:12" ht="15.75" thickBot="1">
      <c r="A154" s="22"/>
      <c r="B154" s="22"/>
      <c r="C154" s="22"/>
      <c r="D154" s="22"/>
      <c r="E154" s="22"/>
      <c r="F154" s="23"/>
      <c r="G154" s="24">
        <v>41663</v>
      </c>
      <c r="H154" s="25">
        <v>755</v>
      </c>
      <c r="I154" s="25">
        <v>0</v>
      </c>
      <c r="J154" s="26">
        <v>755</v>
      </c>
      <c r="K154" s="23"/>
      <c r="L154" s="27"/>
    </row>
    <row r="155" spans="1:12" ht="15.75" thickBot="1">
      <c r="A155" s="28"/>
      <c r="B155" s="29" t="s">
        <v>48</v>
      </c>
      <c r="C155" s="29"/>
      <c r="D155" s="29"/>
      <c r="E155" s="29"/>
      <c r="F155" s="30"/>
      <c r="G155" s="63"/>
      <c r="H155" s="56"/>
      <c r="I155" s="56"/>
      <c r="J155" s="81">
        <f>SUM(J153:J154)</f>
        <v>1020</v>
      </c>
      <c r="K155" s="30">
        <v>0</v>
      </c>
      <c r="L155" s="59">
        <f>J155-K155</f>
        <v>1020</v>
      </c>
    </row>
    <row r="156" spans="1:12" ht="15">
      <c r="A156" s="9">
        <v>46</v>
      </c>
      <c r="B156" s="9" t="s">
        <v>9</v>
      </c>
      <c r="C156" s="9">
        <v>76</v>
      </c>
      <c r="D156" s="9"/>
      <c r="E156" s="9" t="s">
        <v>3</v>
      </c>
      <c r="F156" s="10">
        <v>340067</v>
      </c>
      <c r="G156" s="11">
        <v>41639</v>
      </c>
      <c r="H156" s="12">
        <v>3789</v>
      </c>
      <c r="I156" s="12">
        <v>3690</v>
      </c>
      <c r="J156" s="37">
        <f>H156-I156</f>
        <v>99</v>
      </c>
      <c r="K156" s="10"/>
      <c r="L156" s="15"/>
    </row>
    <row r="157" spans="1:12" ht="15.75" thickBot="1">
      <c r="A157" s="22"/>
      <c r="B157" s="22"/>
      <c r="C157" s="22"/>
      <c r="D157" s="22"/>
      <c r="E157" s="22"/>
      <c r="F157" s="23"/>
      <c r="G157" s="24">
        <v>41663</v>
      </c>
      <c r="H157" s="25">
        <v>274</v>
      </c>
      <c r="I157" s="25">
        <v>0</v>
      </c>
      <c r="J157" s="26">
        <v>274</v>
      </c>
      <c r="K157" s="23"/>
      <c r="L157" s="27"/>
    </row>
    <row r="158" spans="1:12" ht="15.75" thickBot="1">
      <c r="A158" s="28"/>
      <c r="B158" s="29" t="s">
        <v>48</v>
      </c>
      <c r="C158" s="29"/>
      <c r="D158" s="29"/>
      <c r="E158" s="29"/>
      <c r="F158" s="30"/>
      <c r="G158" s="63"/>
      <c r="H158" s="56"/>
      <c r="I158" s="56"/>
      <c r="J158" s="81">
        <f>SUM(J156:J157)</f>
        <v>373</v>
      </c>
      <c r="K158" s="30">
        <v>0</v>
      </c>
      <c r="L158" s="59">
        <f>J158-K158</f>
        <v>373</v>
      </c>
    </row>
    <row r="159" spans="1:12" ht="15">
      <c r="A159" s="9">
        <v>47</v>
      </c>
      <c r="B159" s="9" t="s">
        <v>9</v>
      </c>
      <c r="C159" s="9">
        <v>11</v>
      </c>
      <c r="D159" s="9"/>
      <c r="E159" s="9" t="s">
        <v>3</v>
      </c>
      <c r="F159" s="10">
        <v>340222</v>
      </c>
      <c r="G159" s="11">
        <v>41639</v>
      </c>
      <c r="H159" s="12">
        <v>11960</v>
      </c>
      <c r="I159" s="12">
        <v>11720</v>
      </c>
      <c r="J159" s="37">
        <f>H159-I159</f>
        <v>240</v>
      </c>
      <c r="K159" s="10"/>
      <c r="L159" s="15"/>
    </row>
    <row r="160" spans="1:12" ht="15.75" thickBot="1">
      <c r="A160" s="22"/>
      <c r="B160" s="22"/>
      <c r="C160" s="22"/>
      <c r="D160" s="22"/>
      <c r="E160" s="22"/>
      <c r="F160" s="23"/>
      <c r="G160" s="24">
        <v>41663</v>
      </c>
      <c r="H160" s="25">
        <v>788</v>
      </c>
      <c r="I160" s="25">
        <v>0</v>
      </c>
      <c r="J160" s="26">
        <v>788</v>
      </c>
      <c r="K160" s="23"/>
      <c r="L160" s="27"/>
    </row>
    <row r="161" spans="1:12" ht="15.75" thickBot="1">
      <c r="A161" s="28"/>
      <c r="B161" s="29" t="s">
        <v>48</v>
      </c>
      <c r="C161" s="29"/>
      <c r="D161" s="29"/>
      <c r="E161" s="29"/>
      <c r="F161" s="30"/>
      <c r="G161" s="31"/>
      <c r="H161" s="56"/>
      <c r="I161" s="56"/>
      <c r="J161" s="81">
        <f>SUM(J159:J160)</f>
        <v>1028</v>
      </c>
      <c r="K161" s="30">
        <v>0</v>
      </c>
      <c r="L161" s="59">
        <f>J161-K161</f>
        <v>1028</v>
      </c>
    </row>
    <row r="162" spans="1:12" ht="15">
      <c r="A162" s="9">
        <v>48</v>
      </c>
      <c r="B162" s="9" t="s">
        <v>9</v>
      </c>
      <c r="C162" s="9">
        <v>6</v>
      </c>
      <c r="D162" s="9"/>
      <c r="E162" s="9" t="s">
        <v>3</v>
      </c>
      <c r="F162" s="10">
        <v>340682</v>
      </c>
      <c r="G162" s="11">
        <v>41639</v>
      </c>
      <c r="H162" s="12">
        <v>6606</v>
      </c>
      <c r="I162" s="12">
        <v>6457</v>
      </c>
      <c r="J162" s="37">
        <f>H162-I162</f>
        <v>149</v>
      </c>
      <c r="K162" s="10"/>
      <c r="L162" s="15"/>
    </row>
    <row r="163" spans="1:12" ht="15.75" thickBot="1">
      <c r="A163" s="22"/>
      <c r="B163" s="22"/>
      <c r="C163" s="22"/>
      <c r="D163" s="22"/>
      <c r="E163" s="22"/>
      <c r="F163" s="23"/>
      <c r="G163" s="24">
        <v>41663</v>
      </c>
      <c r="H163" s="25">
        <v>458</v>
      </c>
      <c r="I163" s="25">
        <v>0</v>
      </c>
      <c r="J163" s="26">
        <v>458</v>
      </c>
      <c r="K163" s="23"/>
      <c r="L163" s="27"/>
    </row>
    <row r="164" spans="1:12" ht="15.75" thickBot="1">
      <c r="A164" s="28"/>
      <c r="B164" s="29" t="s">
        <v>48</v>
      </c>
      <c r="C164" s="29"/>
      <c r="D164" s="29"/>
      <c r="E164" s="29"/>
      <c r="F164" s="30"/>
      <c r="G164" s="31"/>
      <c r="H164" s="56"/>
      <c r="I164" s="56"/>
      <c r="J164" s="81">
        <f>SUM(J162:J163)</f>
        <v>607</v>
      </c>
      <c r="K164" s="30">
        <v>0</v>
      </c>
      <c r="L164" s="59">
        <f>J164-K164</f>
        <v>607</v>
      </c>
    </row>
    <row r="165" spans="1:12" ht="15">
      <c r="A165" s="9">
        <v>49</v>
      </c>
      <c r="B165" s="9" t="s">
        <v>9</v>
      </c>
      <c r="C165" s="9">
        <v>21</v>
      </c>
      <c r="D165" s="9"/>
      <c r="E165" s="9" t="s">
        <v>3</v>
      </c>
      <c r="F165" s="10">
        <v>340953</v>
      </c>
      <c r="G165" s="11">
        <v>41639</v>
      </c>
      <c r="H165" s="12">
        <v>4655</v>
      </c>
      <c r="I165" s="12">
        <v>4562</v>
      </c>
      <c r="J165" s="37">
        <f>H165-I165</f>
        <v>93</v>
      </c>
      <c r="K165" s="10"/>
      <c r="L165" s="15"/>
    </row>
    <row r="166" spans="1:12" ht="15.75" thickBot="1">
      <c r="A166" s="22"/>
      <c r="B166" s="22"/>
      <c r="C166" s="22"/>
      <c r="D166" s="22"/>
      <c r="E166" s="22"/>
      <c r="F166" s="23"/>
      <c r="G166" s="24">
        <v>41663</v>
      </c>
      <c r="H166" s="25">
        <v>291</v>
      </c>
      <c r="I166" s="25">
        <v>0</v>
      </c>
      <c r="J166" s="26">
        <v>291</v>
      </c>
      <c r="K166" s="23"/>
      <c r="L166" s="27"/>
    </row>
    <row r="167" spans="1:12" ht="15.75" thickBot="1">
      <c r="A167" s="28"/>
      <c r="B167" s="29" t="s">
        <v>48</v>
      </c>
      <c r="C167" s="29"/>
      <c r="D167" s="29"/>
      <c r="E167" s="29"/>
      <c r="F167" s="30"/>
      <c r="G167" s="63"/>
      <c r="H167" s="56"/>
      <c r="I167" s="56"/>
      <c r="J167" s="81">
        <f>SUM(J165:J166)</f>
        <v>384</v>
      </c>
      <c r="K167" s="30">
        <v>23</v>
      </c>
      <c r="L167" s="59">
        <f>J167-K167</f>
        <v>361</v>
      </c>
    </row>
    <row r="168" spans="1:12" ht="15">
      <c r="A168" s="9">
        <v>50</v>
      </c>
      <c r="B168" s="9" t="s">
        <v>9</v>
      </c>
      <c r="C168" s="9">
        <v>62</v>
      </c>
      <c r="D168" s="9"/>
      <c r="E168" s="9" t="s">
        <v>3</v>
      </c>
      <c r="F168" s="10">
        <v>341801</v>
      </c>
      <c r="G168" s="11">
        <v>41639</v>
      </c>
      <c r="H168" s="12">
        <v>24220</v>
      </c>
      <c r="I168" s="12">
        <v>23782</v>
      </c>
      <c r="J168" s="37">
        <f>H168-I168</f>
        <v>438</v>
      </c>
      <c r="K168" s="10"/>
      <c r="L168" s="15"/>
    </row>
    <row r="169" spans="1:12" ht="15.75" thickBot="1">
      <c r="A169" s="22"/>
      <c r="B169" s="22"/>
      <c r="C169" s="22"/>
      <c r="D169" s="22"/>
      <c r="E169" s="22"/>
      <c r="F169" s="23"/>
      <c r="G169" s="24">
        <v>41663</v>
      </c>
      <c r="H169" s="25">
        <v>1297</v>
      </c>
      <c r="I169" s="25">
        <v>0</v>
      </c>
      <c r="J169" s="26">
        <v>1297</v>
      </c>
      <c r="K169" s="23"/>
      <c r="L169" s="27"/>
    </row>
    <row r="170" spans="1:12" ht="15.75" thickBot="1">
      <c r="A170" s="28"/>
      <c r="B170" s="29" t="s">
        <v>48</v>
      </c>
      <c r="C170" s="29"/>
      <c r="D170" s="29"/>
      <c r="E170" s="29"/>
      <c r="F170" s="30"/>
      <c r="G170" s="63"/>
      <c r="H170" s="56"/>
      <c r="I170" s="56"/>
      <c r="J170" s="81">
        <f>SUM(J168:J169)</f>
        <v>1735</v>
      </c>
      <c r="K170" s="30">
        <v>8</v>
      </c>
      <c r="L170" s="59">
        <f>J170-K170</f>
        <v>1727</v>
      </c>
    </row>
    <row r="171" spans="1:12" ht="15">
      <c r="A171" s="9">
        <v>51</v>
      </c>
      <c r="B171" s="9" t="s">
        <v>9</v>
      </c>
      <c r="C171" s="9">
        <v>45</v>
      </c>
      <c r="D171" s="9"/>
      <c r="E171" s="9" t="s">
        <v>3</v>
      </c>
      <c r="F171" s="10">
        <v>341803</v>
      </c>
      <c r="G171" s="11">
        <v>41639</v>
      </c>
      <c r="H171" s="12">
        <v>18075</v>
      </c>
      <c r="I171" s="12">
        <v>17684</v>
      </c>
      <c r="J171" s="37">
        <f>H171-I171</f>
        <v>391</v>
      </c>
      <c r="K171" s="10"/>
      <c r="L171" s="15"/>
    </row>
    <row r="172" spans="1:12" ht="15.75" thickBot="1">
      <c r="A172" s="22"/>
      <c r="B172" s="22"/>
      <c r="C172" s="22"/>
      <c r="D172" s="22"/>
      <c r="E172" s="22"/>
      <c r="F172" s="23"/>
      <c r="G172" s="24">
        <v>41663</v>
      </c>
      <c r="H172" s="25">
        <v>1188</v>
      </c>
      <c r="I172" s="25">
        <v>0</v>
      </c>
      <c r="J172" s="26">
        <v>1188</v>
      </c>
      <c r="K172" s="23"/>
      <c r="L172" s="27"/>
    </row>
    <row r="173" spans="1:12" ht="15.75" thickBot="1">
      <c r="A173" s="28"/>
      <c r="B173" s="29" t="s">
        <v>48</v>
      </c>
      <c r="C173" s="29"/>
      <c r="D173" s="29"/>
      <c r="E173" s="29"/>
      <c r="F173" s="30"/>
      <c r="G173" s="63"/>
      <c r="H173" s="56"/>
      <c r="I173" s="56"/>
      <c r="J173" s="81">
        <f>SUM(J171:J172)</f>
        <v>1579</v>
      </c>
      <c r="K173" s="30">
        <v>11</v>
      </c>
      <c r="L173" s="59">
        <f>J173-K173</f>
        <v>1568</v>
      </c>
    </row>
    <row r="174" spans="1:15" ht="15">
      <c r="A174" s="9">
        <v>52</v>
      </c>
      <c r="B174" s="9" t="s">
        <v>9</v>
      </c>
      <c r="C174" s="9" t="s">
        <v>55</v>
      </c>
      <c r="D174" s="9"/>
      <c r="E174" s="9" t="s">
        <v>3</v>
      </c>
      <c r="F174" s="10">
        <v>343463</v>
      </c>
      <c r="G174" s="11">
        <v>41639</v>
      </c>
      <c r="H174" s="1">
        <v>11629</v>
      </c>
      <c r="I174" s="12">
        <v>11366</v>
      </c>
      <c r="J174" s="37">
        <f>H174-I174-J162</f>
        <v>114</v>
      </c>
      <c r="K174" s="10"/>
      <c r="L174" s="15"/>
      <c r="O174" s="20"/>
    </row>
    <row r="175" spans="1:12" ht="15.75" thickBot="1">
      <c r="A175" s="22"/>
      <c r="B175" s="22"/>
      <c r="C175" s="22"/>
      <c r="D175" s="22"/>
      <c r="E175" s="22"/>
      <c r="F175" s="23"/>
      <c r="G175" s="24">
        <v>41663</v>
      </c>
      <c r="H175" s="25">
        <v>806</v>
      </c>
      <c r="I175" s="25">
        <v>0</v>
      </c>
      <c r="J175" s="26">
        <f>H175-I175-J163</f>
        <v>348</v>
      </c>
      <c r="K175" s="23"/>
      <c r="L175" s="27"/>
    </row>
    <row r="176" spans="1:14" ht="15.75" thickBot="1">
      <c r="A176" s="28"/>
      <c r="B176" s="29" t="s">
        <v>48</v>
      </c>
      <c r="C176" s="29"/>
      <c r="D176" s="29"/>
      <c r="E176" s="29"/>
      <c r="F176" s="30"/>
      <c r="G176" s="31"/>
      <c r="H176" s="56"/>
      <c r="I176" s="56"/>
      <c r="J176" s="81">
        <f>SUM(J174:J175)</f>
        <v>462</v>
      </c>
      <c r="K176" s="30">
        <v>1</v>
      </c>
      <c r="L176" s="59">
        <f>J176-K176</f>
        <v>461</v>
      </c>
      <c r="M176" s="20" t="s">
        <v>84</v>
      </c>
      <c r="N176" s="20"/>
    </row>
    <row r="177" spans="1:12" ht="15">
      <c r="A177" s="9">
        <v>53</v>
      </c>
      <c r="B177" s="9" t="s">
        <v>56</v>
      </c>
      <c r="C177" s="9">
        <v>3</v>
      </c>
      <c r="D177" s="9"/>
      <c r="E177" s="9" t="s">
        <v>3</v>
      </c>
      <c r="F177" s="10">
        <v>339366</v>
      </c>
      <c r="G177" s="11">
        <v>41639</v>
      </c>
      <c r="H177" s="12">
        <v>21595</v>
      </c>
      <c r="I177" s="12">
        <v>21112</v>
      </c>
      <c r="J177" s="37">
        <f>H177-I177</f>
        <v>483</v>
      </c>
      <c r="L177" s="15"/>
    </row>
    <row r="178" spans="1:12" ht="15.75" thickBot="1">
      <c r="A178" s="22"/>
      <c r="B178" s="22"/>
      <c r="C178" s="22"/>
      <c r="D178" s="22"/>
      <c r="E178" s="22"/>
      <c r="F178" s="23"/>
      <c r="G178" s="24">
        <v>41663</v>
      </c>
      <c r="H178" s="25">
        <v>1338</v>
      </c>
      <c r="I178" s="25">
        <v>0</v>
      </c>
      <c r="J178" s="26">
        <v>1338</v>
      </c>
      <c r="L178" s="27"/>
    </row>
    <row r="179" spans="1:12" ht="15.75" thickBot="1">
      <c r="A179" s="28"/>
      <c r="B179" s="29" t="s">
        <v>48</v>
      </c>
      <c r="C179" s="29"/>
      <c r="D179" s="29"/>
      <c r="E179" s="29"/>
      <c r="F179" s="30"/>
      <c r="G179" s="31"/>
      <c r="H179" s="56"/>
      <c r="I179" s="56"/>
      <c r="J179" s="81">
        <f>SUM(J177:J178)</f>
        <v>1821</v>
      </c>
      <c r="K179" s="30">
        <v>9</v>
      </c>
      <c r="L179" s="59">
        <f>J179-K179</f>
        <v>1812</v>
      </c>
    </row>
    <row r="180" spans="1:12" ht="15">
      <c r="A180" s="9">
        <v>54</v>
      </c>
      <c r="B180" s="9" t="s">
        <v>25</v>
      </c>
      <c r="C180" s="9">
        <v>66</v>
      </c>
      <c r="D180" s="9"/>
      <c r="E180" s="9" t="s">
        <v>3</v>
      </c>
      <c r="F180" s="10">
        <v>320347</v>
      </c>
      <c r="G180" s="11">
        <v>41639</v>
      </c>
      <c r="H180" s="12">
        <v>4409</v>
      </c>
      <c r="I180" s="12">
        <v>4318</v>
      </c>
      <c r="J180" s="37">
        <f>H180-I180</f>
        <v>91</v>
      </c>
      <c r="K180" s="10"/>
      <c r="L180" s="15"/>
    </row>
    <row r="181" spans="1:12" ht="15.75" thickBot="1">
      <c r="A181" s="22"/>
      <c r="B181" s="22"/>
      <c r="C181" s="22"/>
      <c r="D181" s="22"/>
      <c r="E181" s="22"/>
      <c r="F181" s="23"/>
      <c r="G181" s="24">
        <v>41663</v>
      </c>
      <c r="H181" s="25">
        <v>272</v>
      </c>
      <c r="I181" s="25">
        <v>0</v>
      </c>
      <c r="J181" s="26">
        <v>272</v>
      </c>
      <c r="K181" s="23"/>
      <c r="L181" s="27"/>
    </row>
    <row r="182" spans="1:12" ht="15.75" thickBot="1">
      <c r="A182" s="28"/>
      <c r="B182" s="29" t="s">
        <v>48</v>
      </c>
      <c r="C182" s="29"/>
      <c r="D182" s="29"/>
      <c r="E182" s="29"/>
      <c r="F182" s="30"/>
      <c r="G182" s="63"/>
      <c r="H182" s="56"/>
      <c r="I182" s="56"/>
      <c r="J182" s="81">
        <f>SUM(J180:J181)</f>
        <v>363</v>
      </c>
      <c r="K182" s="30">
        <v>7</v>
      </c>
      <c r="L182" s="59">
        <f>J182-K182</f>
        <v>356</v>
      </c>
    </row>
    <row r="183" spans="1:12" ht="15">
      <c r="A183" s="9">
        <v>55</v>
      </c>
      <c r="B183" s="9" t="s">
        <v>25</v>
      </c>
      <c r="C183" s="9">
        <v>55</v>
      </c>
      <c r="D183" s="9"/>
      <c r="E183" s="9" t="s">
        <v>3</v>
      </c>
      <c r="F183" s="10">
        <v>332633</v>
      </c>
      <c r="G183" s="11">
        <v>41639</v>
      </c>
      <c r="H183" s="12">
        <v>4220</v>
      </c>
      <c r="I183" s="12">
        <v>4098</v>
      </c>
      <c r="J183" s="37">
        <f>H183-I183</f>
        <v>122</v>
      </c>
      <c r="K183" s="10"/>
      <c r="L183" s="37"/>
    </row>
    <row r="184" spans="1:12" ht="15.75" thickBot="1">
      <c r="A184" s="22"/>
      <c r="B184" s="22"/>
      <c r="C184" s="22"/>
      <c r="D184" s="22"/>
      <c r="E184" s="22"/>
      <c r="F184" s="23"/>
      <c r="G184" s="24">
        <v>41663</v>
      </c>
      <c r="H184" s="25">
        <v>460</v>
      </c>
      <c r="I184" s="25">
        <v>0</v>
      </c>
      <c r="J184" s="26">
        <v>460</v>
      </c>
      <c r="K184" s="23"/>
      <c r="L184" s="27"/>
    </row>
    <row r="185" spans="1:12" ht="15.75" thickBot="1">
      <c r="A185" s="28"/>
      <c r="B185" s="29" t="s">
        <v>48</v>
      </c>
      <c r="C185" s="29"/>
      <c r="D185" s="29"/>
      <c r="E185" s="29"/>
      <c r="F185" s="30"/>
      <c r="G185" s="63"/>
      <c r="H185" s="56"/>
      <c r="I185" s="56"/>
      <c r="J185" s="81">
        <f>SUM(J183:J184)</f>
        <v>582</v>
      </c>
      <c r="K185" s="30">
        <v>26</v>
      </c>
      <c r="L185" s="59">
        <f>J185-K185</f>
        <v>556</v>
      </c>
    </row>
    <row r="186" spans="1:12" ht="15">
      <c r="A186" s="9">
        <v>56</v>
      </c>
      <c r="B186" s="9" t="s">
        <v>25</v>
      </c>
      <c r="C186" s="9">
        <v>59</v>
      </c>
      <c r="D186" s="9"/>
      <c r="E186" s="9" t="s">
        <v>3</v>
      </c>
      <c r="F186" s="10">
        <v>327302</v>
      </c>
      <c r="G186" s="11">
        <v>41639</v>
      </c>
      <c r="H186" s="12">
        <v>16577</v>
      </c>
      <c r="I186" s="12">
        <v>16552</v>
      </c>
      <c r="J186" s="37">
        <f>H186-I186</f>
        <v>25</v>
      </c>
      <c r="K186" s="10"/>
      <c r="L186" s="15"/>
    </row>
    <row r="187" spans="1:12" ht="15.75" thickBot="1">
      <c r="A187" s="22"/>
      <c r="B187" s="22"/>
      <c r="C187" s="22"/>
      <c r="D187" s="22"/>
      <c r="E187" s="22"/>
      <c r="F187" s="23"/>
      <c r="G187" s="24">
        <v>41663</v>
      </c>
      <c r="H187" s="25">
        <v>1023</v>
      </c>
      <c r="I187" s="25">
        <v>0</v>
      </c>
      <c r="J187" s="26">
        <f>H187-I187</f>
        <v>1023</v>
      </c>
      <c r="K187" s="23"/>
      <c r="L187" s="27"/>
    </row>
    <row r="188" spans="1:12" ht="15.75" thickBot="1">
      <c r="A188" s="28"/>
      <c r="B188" s="29" t="s">
        <v>48</v>
      </c>
      <c r="C188" s="29"/>
      <c r="D188" s="29"/>
      <c r="E188" s="29"/>
      <c r="F188" s="30"/>
      <c r="G188" s="63"/>
      <c r="H188" s="56"/>
      <c r="I188" s="56"/>
      <c r="J188" s="81">
        <f>SUM(J186:J187)</f>
        <v>1048</v>
      </c>
      <c r="K188" s="30">
        <v>221.26</v>
      </c>
      <c r="L188" s="59">
        <f>J188-K188</f>
        <v>826.74</v>
      </c>
    </row>
    <row r="189" spans="1:12" ht="15">
      <c r="A189" s="9">
        <v>57</v>
      </c>
      <c r="B189" s="9" t="s">
        <v>25</v>
      </c>
      <c r="C189" s="9">
        <v>32</v>
      </c>
      <c r="D189" s="9"/>
      <c r="E189" s="9" t="s">
        <v>3</v>
      </c>
      <c r="F189" s="10">
        <v>335053</v>
      </c>
      <c r="G189" s="11">
        <v>41639</v>
      </c>
      <c r="H189" s="12">
        <v>21423</v>
      </c>
      <c r="I189" s="12">
        <v>20728</v>
      </c>
      <c r="J189" s="37">
        <f>H189-I189</f>
        <v>695</v>
      </c>
      <c r="K189" s="10"/>
      <c r="L189" s="15"/>
    </row>
    <row r="190" spans="1:12" ht="15.75" thickBot="1">
      <c r="A190" s="22"/>
      <c r="B190" s="22"/>
      <c r="C190" s="22"/>
      <c r="D190" s="22"/>
      <c r="E190" s="22"/>
      <c r="F190" s="23"/>
      <c r="G190" s="24">
        <v>41663</v>
      </c>
      <c r="H190" s="25">
        <v>2280</v>
      </c>
      <c r="I190" s="25">
        <v>0</v>
      </c>
      <c r="J190" s="26">
        <v>2280</v>
      </c>
      <c r="K190" s="23"/>
      <c r="L190" s="27"/>
    </row>
    <row r="191" spans="1:12" ht="15.75" thickBot="1">
      <c r="A191" s="28"/>
      <c r="B191" s="29" t="s">
        <v>48</v>
      </c>
      <c r="C191" s="29"/>
      <c r="D191" s="29"/>
      <c r="E191" s="29"/>
      <c r="F191" s="30"/>
      <c r="G191" s="31"/>
      <c r="H191" s="56"/>
      <c r="I191" s="56"/>
      <c r="J191" s="81">
        <f>SUM(J189:J190)</f>
        <v>2975</v>
      </c>
      <c r="K191" s="30">
        <v>9</v>
      </c>
      <c r="L191" s="59">
        <f>J191-K191</f>
        <v>2966</v>
      </c>
    </row>
    <row r="192" spans="1:12" ht="15">
      <c r="A192" s="9">
        <v>58</v>
      </c>
      <c r="B192" s="9" t="s">
        <v>25</v>
      </c>
      <c r="C192" s="9">
        <v>30</v>
      </c>
      <c r="D192" s="9"/>
      <c r="E192" s="9" t="s">
        <v>3</v>
      </c>
      <c r="F192" s="10">
        <v>338133</v>
      </c>
      <c r="G192" s="11">
        <v>41639</v>
      </c>
      <c r="H192" s="12">
        <v>18137</v>
      </c>
      <c r="I192" s="12">
        <v>17766</v>
      </c>
      <c r="J192" s="37">
        <f>H192-I192</f>
        <v>371</v>
      </c>
      <c r="K192" s="10"/>
      <c r="L192" s="15"/>
    </row>
    <row r="193" spans="1:12" ht="15.75" thickBot="1">
      <c r="A193" s="22"/>
      <c r="B193" s="22"/>
      <c r="C193" s="22"/>
      <c r="D193" s="22"/>
      <c r="E193" s="22"/>
      <c r="F193" s="23"/>
      <c r="G193" s="24">
        <v>41663</v>
      </c>
      <c r="H193" s="25">
        <v>1108</v>
      </c>
      <c r="I193" s="25">
        <v>0</v>
      </c>
      <c r="J193" s="26">
        <v>1108</v>
      </c>
      <c r="K193" s="23"/>
      <c r="L193" s="27"/>
    </row>
    <row r="194" spans="1:12" ht="15.75" thickBot="1">
      <c r="A194" s="28"/>
      <c r="B194" s="29" t="s">
        <v>48</v>
      </c>
      <c r="C194" s="29"/>
      <c r="D194" s="29"/>
      <c r="E194" s="29"/>
      <c r="F194" s="30"/>
      <c r="G194" s="31"/>
      <c r="H194" s="56"/>
      <c r="I194" s="56"/>
      <c r="J194" s="81">
        <f>SUM(J192:J193)</f>
        <v>1479</v>
      </c>
      <c r="K194" s="30">
        <v>0</v>
      </c>
      <c r="L194" s="59">
        <f>J194-K194</f>
        <v>1479</v>
      </c>
    </row>
    <row r="195" spans="1:12" ht="15">
      <c r="A195" s="9">
        <v>59</v>
      </c>
      <c r="B195" s="9" t="s">
        <v>25</v>
      </c>
      <c r="C195" s="9">
        <v>8</v>
      </c>
      <c r="D195" s="9"/>
      <c r="E195" s="9" t="s">
        <v>3</v>
      </c>
      <c r="F195" s="10">
        <v>341790</v>
      </c>
      <c r="G195" s="11">
        <v>41639</v>
      </c>
      <c r="H195" s="12">
        <v>16327</v>
      </c>
      <c r="I195" s="12">
        <v>15952</v>
      </c>
      <c r="J195" s="37">
        <f>H195-I195</f>
        <v>375</v>
      </c>
      <c r="K195" s="10"/>
      <c r="L195" s="15"/>
    </row>
    <row r="196" spans="1:12" ht="15.75" thickBot="1">
      <c r="A196" s="22"/>
      <c r="B196" s="22"/>
      <c r="C196" s="22"/>
      <c r="D196" s="22"/>
      <c r="E196" s="22"/>
      <c r="F196" s="23"/>
      <c r="G196" s="24">
        <v>41663</v>
      </c>
      <c r="H196" s="25">
        <v>901</v>
      </c>
      <c r="I196" s="25">
        <v>0</v>
      </c>
      <c r="J196" s="26">
        <v>901</v>
      </c>
      <c r="K196" s="23"/>
      <c r="L196" s="27"/>
    </row>
    <row r="197" spans="1:12" ht="15.75" thickBot="1">
      <c r="A197" s="28"/>
      <c r="B197" s="29" t="s">
        <v>48</v>
      </c>
      <c r="C197" s="29"/>
      <c r="D197" s="29"/>
      <c r="E197" s="29"/>
      <c r="F197" s="30"/>
      <c r="G197" s="63"/>
      <c r="H197" s="56"/>
      <c r="I197" s="56"/>
      <c r="J197" s="81">
        <f>SUM(J195:J196)</f>
        <v>1276</v>
      </c>
      <c r="K197" s="30">
        <v>179.99</v>
      </c>
      <c r="L197" s="59">
        <f>J197-K197</f>
        <v>1096.01</v>
      </c>
    </row>
    <row r="198" spans="1:12" ht="15">
      <c r="A198" s="9">
        <v>60</v>
      </c>
      <c r="B198" s="9" t="s">
        <v>25</v>
      </c>
      <c r="C198" s="9" t="s">
        <v>57</v>
      </c>
      <c r="D198" s="9"/>
      <c r="E198" s="9" t="s">
        <v>3</v>
      </c>
      <c r="F198" s="10">
        <v>341950</v>
      </c>
      <c r="G198" s="11">
        <v>41639</v>
      </c>
      <c r="H198" s="12">
        <v>4493</v>
      </c>
      <c r="I198" s="12">
        <v>4396</v>
      </c>
      <c r="J198" s="37">
        <f>H198-I198</f>
        <v>97</v>
      </c>
      <c r="L198" s="15"/>
    </row>
    <row r="199" spans="1:12" ht="15.75" thickBot="1">
      <c r="A199" s="22"/>
      <c r="B199" s="22"/>
      <c r="C199" s="22"/>
      <c r="D199" s="22"/>
      <c r="E199" s="22"/>
      <c r="F199" s="23"/>
      <c r="G199" s="24">
        <v>41663</v>
      </c>
      <c r="H199" s="25">
        <v>314</v>
      </c>
      <c r="I199" s="25">
        <v>0</v>
      </c>
      <c r="J199" s="26">
        <v>314</v>
      </c>
      <c r="L199" s="27"/>
    </row>
    <row r="200" spans="1:12" ht="15.75" thickBot="1">
      <c r="A200" s="28"/>
      <c r="B200" s="29" t="s">
        <v>48</v>
      </c>
      <c r="C200" s="29"/>
      <c r="D200" s="29"/>
      <c r="E200" s="29"/>
      <c r="F200" s="30"/>
      <c r="G200" s="63"/>
      <c r="H200" s="56"/>
      <c r="I200" s="56"/>
      <c r="J200" s="81">
        <f>SUM(J198:J199)</f>
        <v>411</v>
      </c>
      <c r="K200" s="30">
        <v>2</v>
      </c>
      <c r="L200" s="59">
        <f>J200-K200</f>
        <v>409</v>
      </c>
    </row>
    <row r="201" spans="1:12" ht="15">
      <c r="A201" s="9">
        <v>61</v>
      </c>
      <c r="B201" s="9" t="s">
        <v>29</v>
      </c>
      <c r="C201" s="9">
        <v>34</v>
      </c>
      <c r="D201" s="9"/>
      <c r="E201" s="9" t="s">
        <v>3</v>
      </c>
      <c r="F201" s="10">
        <v>327500</v>
      </c>
      <c r="G201" s="11">
        <v>41639</v>
      </c>
      <c r="H201" s="12">
        <v>6825</v>
      </c>
      <c r="I201" s="12">
        <v>6669</v>
      </c>
      <c r="J201" s="37">
        <f>H201-I201</f>
        <v>156</v>
      </c>
      <c r="K201" s="10"/>
      <c r="L201" s="15"/>
    </row>
    <row r="202" spans="1:12" ht="15.75" thickBot="1">
      <c r="A202" s="22"/>
      <c r="B202" s="22"/>
      <c r="C202" s="22"/>
      <c r="D202" s="22"/>
      <c r="E202" s="22"/>
      <c r="F202" s="23"/>
      <c r="G202" s="24">
        <v>41663</v>
      </c>
      <c r="H202" s="25">
        <v>481</v>
      </c>
      <c r="I202" s="25">
        <v>0</v>
      </c>
      <c r="J202" s="26">
        <v>481</v>
      </c>
      <c r="K202" s="23"/>
      <c r="L202" s="27"/>
    </row>
    <row r="203" spans="1:12" ht="15.75" thickBot="1">
      <c r="A203" s="28"/>
      <c r="B203" s="29" t="s">
        <v>48</v>
      </c>
      <c r="C203" s="29"/>
      <c r="D203" s="29"/>
      <c r="E203" s="29"/>
      <c r="F203" s="30"/>
      <c r="G203" s="63"/>
      <c r="H203" s="56"/>
      <c r="I203" s="56"/>
      <c r="J203" s="81">
        <f>SUM(J201:J202)</f>
        <v>637</v>
      </c>
      <c r="K203" s="30">
        <v>4.87</v>
      </c>
      <c r="L203" s="59">
        <f>J203-K203</f>
        <v>632.13</v>
      </c>
    </row>
    <row r="204" spans="1:12" ht="15">
      <c r="A204" s="9">
        <v>62</v>
      </c>
      <c r="B204" s="9" t="s">
        <v>29</v>
      </c>
      <c r="C204" s="9" t="s">
        <v>58</v>
      </c>
      <c r="D204" s="9"/>
      <c r="E204" s="9" t="s">
        <v>3</v>
      </c>
      <c r="F204" s="10">
        <v>328609</v>
      </c>
      <c r="G204" s="11">
        <v>41639</v>
      </c>
      <c r="H204" s="12">
        <v>3487</v>
      </c>
      <c r="I204" s="12">
        <v>3421</v>
      </c>
      <c r="J204" s="37">
        <f>H204-I204</f>
        <v>66</v>
      </c>
      <c r="K204" s="10"/>
      <c r="L204" s="15"/>
    </row>
    <row r="205" spans="1:12" ht="15.75" thickBot="1">
      <c r="A205" s="22"/>
      <c r="B205" s="22"/>
      <c r="C205" s="22"/>
      <c r="D205" s="22"/>
      <c r="E205" s="22"/>
      <c r="F205" s="23"/>
      <c r="G205" s="24">
        <v>41663</v>
      </c>
      <c r="H205" s="25">
        <v>209</v>
      </c>
      <c r="I205" s="25">
        <v>0</v>
      </c>
      <c r="J205" s="26">
        <v>209</v>
      </c>
      <c r="K205" s="23"/>
      <c r="L205" s="27"/>
    </row>
    <row r="206" spans="1:12" ht="15.75" thickBot="1">
      <c r="A206" s="28"/>
      <c r="B206" s="29" t="s">
        <v>48</v>
      </c>
      <c r="C206" s="29"/>
      <c r="D206" s="29"/>
      <c r="E206" s="29"/>
      <c r="F206" s="30"/>
      <c r="G206" s="63"/>
      <c r="H206" s="56"/>
      <c r="I206" s="56"/>
      <c r="J206" s="81">
        <f>SUM(J204:J205)</f>
        <v>275</v>
      </c>
      <c r="K206" s="30">
        <v>0</v>
      </c>
      <c r="L206" s="59">
        <f>J206-K206</f>
        <v>275</v>
      </c>
    </row>
    <row r="207" spans="1:12" ht="15">
      <c r="A207" s="9">
        <v>63</v>
      </c>
      <c r="B207" s="9" t="s">
        <v>21</v>
      </c>
      <c r="C207" s="9">
        <v>5</v>
      </c>
      <c r="D207" s="9"/>
      <c r="E207" s="9" t="s">
        <v>3</v>
      </c>
      <c r="F207" s="10">
        <v>327292</v>
      </c>
      <c r="G207" s="11">
        <v>41639</v>
      </c>
      <c r="H207" s="12">
        <v>13922</v>
      </c>
      <c r="I207" s="12">
        <v>13651</v>
      </c>
      <c r="J207" s="37">
        <f>H207-I207</f>
        <v>271</v>
      </c>
      <c r="K207" s="10"/>
      <c r="L207" s="15"/>
    </row>
    <row r="208" spans="1:12" ht="15.75" thickBot="1">
      <c r="A208" s="22"/>
      <c r="B208" s="22"/>
      <c r="C208" s="22"/>
      <c r="D208" s="22"/>
      <c r="E208" s="22"/>
      <c r="F208" s="23"/>
      <c r="G208" s="24">
        <v>41663</v>
      </c>
      <c r="H208" s="25">
        <v>819</v>
      </c>
      <c r="I208" s="25">
        <v>0</v>
      </c>
      <c r="J208" s="26">
        <v>819</v>
      </c>
      <c r="K208" s="23"/>
      <c r="L208" s="27"/>
    </row>
    <row r="209" spans="1:12" ht="15.75" thickBot="1">
      <c r="A209" s="28"/>
      <c r="B209" s="29" t="s">
        <v>48</v>
      </c>
      <c r="C209" s="29"/>
      <c r="D209" s="29"/>
      <c r="E209" s="29"/>
      <c r="F209" s="30"/>
      <c r="G209" s="63"/>
      <c r="H209" s="56"/>
      <c r="I209" s="56"/>
      <c r="J209" s="81">
        <f>SUM(J207:J208)</f>
        <v>1090</v>
      </c>
      <c r="K209" s="30">
        <v>501.75</v>
      </c>
      <c r="L209" s="59">
        <f>J209-K209</f>
        <v>588.25</v>
      </c>
    </row>
    <row r="210" spans="1:15" ht="15">
      <c r="A210" s="9">
        <v>64</v>
      </c>
      <c r="B210" s="9" t="s">
        <v>21</v>
      </c>
      <c r="C210" s="9">
        <v>76</v>
      </c>
      <c r="D210" s="9"/>
      <c r="E210" s="9" t="s">
        <v>3</v>
      </c>
      <c r="F210" s="10">
        <v>327774</v>
      </c>
      <c r="G210" s="11"/>
      <c r="H210" s="246" t="s">
        <v>59</v>
      </c>
      <c r="I210" s="247"/>
      <c r="J210" s="248"/>
      <c r="K210" s="10"/>
      <c r="L210" s="15"/>
      <c r="M210" s="20" t="s">
        <v>60</v>
      </c>
      <c r="N210" s="20"/>
      <c r="O210" s="20"/>
    </row>
    <row r="211" spans="1:12" ht="15">
      <c r="A211" s="16">
        <v>65</v>
      </c>
      <c r="B211" s="16" t="s">
        <v>21</v>
      </c>
      <c r="C211" s="16">
        <v>10</v>
      </c>
      <c r="D211" s="16"/>
      <c r="E211" s="16" t="s">
        <v>3</v>
      </c>
      <c r="F211" s="17">
        <v>333546</v>
      </c>
      <c r="G211" s="11">
        <v>41639</v>
      </c>
      <c r="H211" s="18">
        <v>31836</v>
      </c>
      <c r="I211" s="18">
        <v>31152</v>
      </c>
      <c r="J211" s="21">
        <f>H211-I211</f>
        <v>684</v>
      </c>
      <c r="K211" s="17"/>
      <c r="L211" s="19"/>
    </row>
    <row r="212" spans="1:12" ht="15.75" thickBot="1">
      <c r="A212" s="22"/>
      <c r="B212" s="22"/>
      <c r="C212" s="22"/>
      <c r="D212" s="22"/>
      <c r="E212" s="22"/>
      <c r="F212" s="23"/>
      <c r="G212" s="24">
        <v>41663</v>
      </c>
      <c r="H212" s="25">
        <v>2111</v>
      </c>
      <c r="I212" s="25">
        <v>0</v>
      </c>
      <c r="J212" s="26">
        <v>2111</v>
      </c>
      <c r="K212" s="23"/>
      <c r="L212" s="27"/>
    </row>
    <row r="213" spans="1:12" ht="15.75" thickBot="1">
      <c r="A213" s="28"/>
      <c r="B213" s="29" t="s">
        <v>48</v>
      </c>
      <c r="C213" s="29"/>
      <c r="D213" s="29"/>
      <c r="E213" s="29"/>
      <c r="F213" s="30"/>
      <c r="G213" s="31"/>
      <c r="H213" s="56"/>
      <c r="I213" s="56"/>
      <c r="J213" s="81">
        <f>SUM(J211:J212)</f>
        <v>2795</v>
      </c>
      <c r="K213" s="30">
        <v>13</v>
      </c>
      <c r="L213" s="59">
        <f>J213-K213</f>
        <v>2782</v>
      </c>
    </row>
    <row r="214" spans="1:12" ht="15">
      <c r="A214" s="9">
        <v>66</v>
      </c>
      <c r="B214" s="9" t="s">
        <v>21</v>
      </c>
      <c r="C214" s="9">
        <v>38</v>
      </c>
      <c r="D214" s="9"/>
      <c r="E214" s="9" t="s">
        <v>3</v>
      </c>
      <c r="F214" s="10">
        <v>335565</v>
      </c>
      <c r="G214" s="11">
        <v>41639</v>
      </c>
      <c r="H214" s="12">
        <v>3760</v>
      </c>
      <c r="I214" s="12">
        <v>3702</v>
      </c>
      <c r="J214" s="37">
        <f>H214-I214</f>
        <v>58</v>
      </c>
      <c r="K214" s="10"/>
      <c r="L214" s="15"/>
    </row>
    <row r="215" spans="1:12" ht="15.75" thickBot="1">
      <c r="A215" s="22"/>
      <c r="B215" s="22"/>
      <c r="C215" s="22"/>
      <c r="D215" s="22"/>
      <c r="E215" s="22"/>
      <c r="F215" s="23"/>
      <c r="G215" s="24">
        <v>41663</v>
      </c>
      <c r="H215" s="25">
        <v>170</v>
      </c>
      <c r="I215" s="25">
        <v>0</v>
      </c>
      <c r="J215" s="26">
        <v>170</v>
      </c>
      <c r="K215" s="23"/>
      <c r="L215" s="27"/>
    </row>
    <row r="216" spans="1:12" ht="15.75" thickBot="1">
      <c r="A216" s="28"/>
      <c r="B216" s="29" t="s">
        <v>48</v>
      </c>
      <c r="C216" s="29"/>
      <c r="D216" s="29"/>
      <c r="E216" s="29"/>
      <c r="F216" s="30"/>
      <c r="G216" s="31"/>
      <c r="H216" s="56"/>
      <c r="I216" s="56"/>
      <c r="J216" s="81">
        <f>SUM(J214:J215)</f>
        <v>228</v>
      </c>
      <c r="K216" s="30">
        <v>16.52</v>
      </c>
      <c r="L216" s="59">
        <f>J216-K216</f>
        <v>211.48</v>
      </c>
    </row>
    <row r="217" spans="1:12" ht="15">
      <c r="A217" s="9">
        <v>67</v>
      </c>
      <c r="B217" s="9" t="s">
        <v>21</v>
      </c>
      <c r="C217" s="9">
        <v>50</v>
      </c>
      <c r="D217" s="9"/>
      <c r="E217" s="9" t="s">
        <v>3</v>
      </c>
      <c r="F217" s="10">
        <v>332622</v>
      </c>
      <c r="G217" s="11">
        <v>41639</v>
      </c>
      <c r="H217" s="12">
        <v>3272</v>
      </c>
      <c r="I217" s="12">
        <v>3213</v>
      </c>
      <c r="J217" s="37">
        <f>H217-I217</f>
        <v>59</v>
      </c>
      <c r="K217" s="10"/>
      <c r="L217" s="15"/>
    </row>
    <row r="218" spans="1:12" ht="15.75" thickBot="1">
      <c r="A218" s="22"/>
      <c r="B218" s="22"/>
      <c r="C218" s="22"/>
      <c r="D218" s="22"/>
      <c r="E218" s="22"/>
      <c r="F218" s="23"/>
      <c r="G218" s="24">
        <v>41663</v>
      </c>
      <c r="H218" s="25">
        <v>186</v>
      </c>
      <c r="I218" s="25">
        <v>0</v>
      </c>
      <c r="J218" s="26">
        <v>186</v>
      </c>
      <c r="K218" s="23"/>
      <c r="L218" s="27"/>
    </row>
    <row r="219" spans="1:12" ht="15.75" thickBot="1">
      <c r="A219" s="28"/>
      <c r="B219" s="29" t="s">
        <v>48</v>
      </c>
      <c r="C219" s="29"/>
      <c r="D219" s="29"/>
      <c r="E219" s="29"/>
      <c r="F219" s="30"/>
      <c r="G219" s="63"/>
      <c r="H219" s="56"/>
      <c r="I219" s="56"/>
      <c r="J219" s="81">
        <f>SUM(J217:J218)</f>
        <v>245</v>
      </c>
      <c r="K219" s="30">
        <v>12</v>
      </c>
      <c r="L219" s="59">
        <f>J219-K219</f>
        <v>233</v>
      </c>
    </row>
    <row r="220" spans="1:12" ht="15">
      <c r="A220" s="9">
        <v>68</v>
      </c>
      <c r="B220" s="9" t="s">
        <v>21</v>
      </c>
      <c r="C220" s="9">
        <v>90</v>
      </c>
      <c r="D220" s="9"/>
      <c r="E220" s="9" t="s">
        <v>3</v>
      </c>
      <c r="F220" s="10">
        <v>337881</v>
      </c>
      <c r="G220" s="11">
        <v>41639</v>
      </c>
      <c r="H220" s="12">
        <v>6068</v>
      </c>
      <c r="I220" s="12">
        <v>6029</v>
      </c>
      <c r="J220" s="37">
        <f>H220-I220</f>
        <v>39</v>
      </c>
      <c r="K220" s="10"/>
      <c r="L220" s="15"/>
    </row>
    <row r="221" spans="1:12" ht="15.75" thickBot="1">
      <c r="A221" s="22"/>
      <c r="B221" s="22"/>
      <c r="C221" s="22"/>
      <c r="D221" s="22"/>
      <c r="E221" s="22"/>
      <c r="F221" s="23"/>
      <c r="G221" s="24">
        <v>41663</v>
      </c>
      <c r="H221" s="25">
        <v>482</v>
      </c>
      <c r="I221" s="25">
        <v>0</v>
      </c>
      <c r="J221" s="26">
        <v>482</v>
      </c>
      <c r="K221" s="23"/>
      <c r="L221" s="27"/>
    </row>
    <row r="222" spans="1:12" ht="15.75" thickBot="1">
      <c r="A222" s="28"/>
      <c r="B222" s="29" t="s">
        <v>48</v>
      </c>
      <c r="C222" s="29"/>
      <c r="D222" s="29"/>
      <c r="E222" s="29"/>
      <c r="F222" s="30"/>
      <c r="G222" s="63"/>
      <c r="H222" s="56"/>
      <c r="I222" s="56"/>
      <c r="J222" s="81">
        <f>SUM(J220:J221)</f>
        <v>521</v>
      </c>
      <c r="K222" s="30">
        <v>52.96</v>
      </c>
      <c r="L222" s="59">
        <f>J222-K222</f>
        <v>468.04</v>
      </c>
    </row>
    <row r="223" spans="1:12" ht="15">
      <c r="A223" s="9">
        <v>69</v>
      </c>
      <c r="B223" s="9" t="s">
        <v>21</v>
      </c>
      <c r="C223" s="9">
        <v>83</v>
      </c>
      <c r="D223" s="9"/>
      <c r="E223" s="9" t="s">
        <v>3</v>
      </c>
      <c r="F223" s="10">
        <v>340050</v>
      </c>
      <c r="G223" s="11">
        <v>41639</v>
      </c>
      <c r="H223" s="12">
        <v>6707</v>
      </c>
      <c r="I223" s="12">
        <v>6571</v>
      </c>
      <c r="J223" s="37">
        <f>H223-I223</f>
        <v>136</v>
      </c>
      <c r="K223" s="10"/>
      <c r="L223" s="15"/>
    </row>
    <row r="224" spans="1:12" ht="15.75" thickBot="1">
      <c r="A224" s="22"/>
      <c r="B224" s="22"/>
      <c r="C224" s="22"/>
      <c r="D224" s="22"/>
      <c r="E224" s="22"/>
      <c r="F224" s="23"/>
      <c r="G224" s="24">
        <v>41663</v>
      </c>
      <c r="H224" s="25">
        <v>445</v>
      </c>
      <c r="I224" s="25">
        <v>0</v>
      </c>
      <c r="J224" s="26">
        <v>445</v>
      </c>
      <c r="K224" s="23"/>
      <c r="L224" s="27"/>
    </row>
    <row r="225" spans="1:12" ht="15.75" thickBot="1">
      <c r="A225" s="28"/>
      <c r="B225" s="29" t="s">
        <v>48</v>
      </c>
      <c r="C225" s="29"/>
      <c r="D225" s="29"/>
      <c r="E225" s="29"/>
      <c r="F225" s="30"/>
      <c r="G225" s="63"/>
      <c r="H225" s="56"/>
      <c r="I225" s="56"/>
      <c r="J225" s="81">
        <f>SUM(J223:J224)</f>
        <v>581</v>
      </c>
      <c r="K225" s="30">
        <v>28</v>
      </c>
      <c r="L225" s="59">
        <f>J225-K225</f>
        <v>553</v>
      </c>
    </row>
    <row r="226" spans="1:12" ht="15">
      <c r="A226" s="9">
        <v>70</v>
      </c>
      <c r="B226" s="9" t="s">
        <v>21</v>
      </c>
      <c r="C226" s="9">
        <v>12</v>
      </c>
      <c r="D226" s="9"/>
      <c r="E226" s="9" t="s">
        <v>3</v>
      </c>
      <c r="F226" s="10">
        <v>341802</v>
      </c>
      <c r="G226" s="11">
        <v>41639</v>
      </c>
      <c r="H226" s="12">
        <v>36689</v>
      </c>
      <c r="I226" s="12">
        <v>35909</v>
      </c>
      <c r="J226" s="37">
        <f>H226-I226</f>
        <v>780</v>
      </c>
      <c r="K226" s="10"/>
      <c r="L226" s="15"/>
    </row>
    <row r="227" spans="1:12" ht="15.75" thickBot="1">
      <c r="A227" s="22"/>
      <c r="B227" s="22"/>
      <c r="C227" s="22"/>
      <c r="D227" s="22"/>
      <c r="E227" s="22"/>
      <c r="F227" s="23"/>
      <c r="G227" s="24">
        <v>41663</v>
      </c>
      <c r="H227" s="25">
        <v>2574</v>
      </c>
      <c r="I227" s="25">
        <v>0</v>
      </c>
      <c r="J227" s="26">
        <v>2574</v>
      </c>
      <c r="K227" s="23"/>
      <c r="L227" s="27"/>
    </row>
    <row r="228" spans="1:12" ht="15.75" thickBot="1">
      <c r="A228" s="28"/>
      <c r="B228" s="29" t="s">
        <v>48</v>
      </c>
      <c r="C228" s="29"/>
      <c r="D228" s="29"/>
      <c r="E228" s="29"/>
      <c r="F228" s="30"/>
      <c r="G228" s="31"/>
      <c r="H228" s="56"/>
      <c r="I228" s="56"/>
      <c r="J228" s="81">
        <f>SUM(J226:J227)</f>
        <v>3354</v>
      </c>
      <c r="K228" s="30">
        <v>0</v>
      </c>
      <c r="L228" s="59">
        <f>J228-K228</f>
        <v>3354</v>
      </c>
    </row>
    <row r="229" spans="1:12" ht="15">
      <c r="A229" s="9">
        <v>71</v>
      </c>
      <c r="B229" s="9" t="s">
        <v>21</v>
      </c>
      <c r="C229" s="9">
        <v>96</v>
      </c>
      <c r="D229" s="9"/>
      <c r="E229" s="9" t="s">
        <v>3</v>
      </c>
      <c r="F229" s="10">
        <v>341928</v>
      </c>
      <c r="G229" s="11">
        <v>41639</v>
      </c>
      <c r="H229" s="12">
        <v>5092</v>
      </c>
      <c r="I229" s="12">
        <v>4933</v>
      </c>
      <c r="J229" s="37">
        <f>H229-I229</f>
        <v>159</v>
      </c>
      <c r="K229" s="10"/>
      <c r="L229" s="15"/>
    </row>
    <row r="230" spans="1:12" ht="15.75" thickBot="1">
      <c r="A230" s="16"/>
      <c r="B230" s="22"/>
      <c r="C230" s="22"/>
      <c r="D230" s="22"/>
      <c r="E230" s="22"/>
      <c r="F230" s="23"/>
      <c r="G230" s="24">
        <v>41663</v>
      </c>
      <c r="H230" s="25">
        <v>322</v>
      </c>
      <c r="I230" s="25">
        <v>0</v>
      </c>
      <c r="J230" s="26">
        <v>322</v>
      </c>
      <c r="K230" s="23"/>
      <c r="L230" s="27"/>
    </row>
    <row r="231" spans="1:12" ht="15.75" thickBot="1">
      <c r="A231" s="85"/>
      <c r="B231" s="28" t="s">
        <v>48</v>
      </c>
      <c r="C231" s="29"/>
      <c r="D231" s="29"/>
      <c r="E231" s="29"/>
      <c r="F231" s="30"/>
      <c r="G231" s="31"/>
      <c r="H231" s="56"/>
      <c r="I231" s="56"/>
      <c r="J231" s="81">
        <f>SUM(J229:J230)</f>
        <v>481</v>
      </c>
      <c r="K231" s="30">
        <v>30</v>
      </c>
      <c r="L231" s="59">
        <f>J231-K231</f>
        <v>451</v>
      </c>
    </row>
    <row r="232" spans="1:12" ht="15">
      <c r="A232" s="16">
        <v>72</v>
      </c>
      <c r="B232" s="9" t="s">
        <v>21</v>
      </c>
      <c r="C232" s="9">
        <v>71</v>
      </c>
      <c r="D232" s="9"/>
      <c r="E232" s="9" t="s">
        <v>3</v>
      </c>
      <c r="F232" s="10">
        <v>342193</v>
      </c>
      <c r="G232" s="11">
        <v>41639</v>
      </c>
      <c r="H232" s="12">
        <v>4650</v>
      </c>
      <c r="I232" s="12">
        <v>4555</v>
      </c>
      <c r="J232" s="37">
        <f>H232-I232</f>
        <v>95</v>
      </c>
      <c r="K232" s="10"/>
      <c r="L232" s="15"/>
    </row>
    <row r="233" spans="1:12" ht="15.75" thickBot="1">
      <c r="A233" s="22"/>
      <c r="B233" s="22"/>
      <c r="C233" s="22"/>
      <c r="D233" s="22"/>
      <c r="E233" s="22"/>
      <c r="F233" s="23"/>
      <c r="G233" s="24">
        <v>41663</v>
      </c>
      <c r="H233" s="25">
        <v>305</v>
      </c>
      <c r="I233" s="25">
        <v>0</v>
      </c>
      <c r="J233" s="26">
        <v>305</v>
      </c>
      <c r="K233" s="23"/>
      <c r="L233" s="27"/>
    </row>
    <row r="234" spans="1:12" ht="15.75" thickBot="1">
      <c r="A234" s="28"/>
      <c r="B234" s="29" t="s">
        <v>48</v>
      </c>
      <c r="C234" s="29"/>
      <c r="D234" s="29"/>
      <c r="E234" s="29"/>
      <c r="F234" s="30"/>
      <c r="G234" s="63"/>
      <c r="H234" s="56"/>
      <c r="I234" s="56"/>
      <c r="J234" s="81">
        <f>SUM(J232:J233)</f>
        <v>400</v>
      </c>
      <c r="K234" s="30">
        <v>43.21</v>
      </c>
      <c r="L234" s="59">
        <f>J234-K234</f>
        <v>356.79</v>
      </c>
    </row>
    <row r="235" spans="1:12" ht="15">
      <c r="A235" s="9">
        <v>73</v>
      </c>
      <c r="B235" s="9" t="s">
        <v>61</v>
      </c>
      <c r="C235" s="9">
        <v>61</v>
      </c>
      <c r="D235" s="9"/>
      <c r="E235" s="9" t="s">
        <v>3</v>
      </c>
      <c r="F235" s="10">
        <v>338973</v>
      </c>
      <c r="G235" s="11">
        <v>41639</v>
      </c>
      <c r="H235" s="12">
        <v>10223</v>
      </c>
      <c r="I235" s="12">
        <v>10215</v>
      </c>
      <c r="J235" s="37">
        <f>H235-I235</f>
        <v>8</v>
      </c>
      <c r="L235" s="15"/>
    </row>
    <row r="236" spans="1:12" ht="15.75" thickBot="1">
      <c r="A236" s="22"/>
      <c r="B236" s="22"/>
      <c r="C236" s="22"/>
      <c r="D236" s="22"/>
      <c r="E236" s="22"/>
      <c r="F236" s="23"/>
      <c r="G236" s="24">
        <v>41663</v>
      </c>
      <c r="H236" s="25">
        <v>686</v>
      </c>
      <c r="I236" s="25">
        <v>0</v>
      </c>
      <c r="J236" s="26">
        <v>686</v>
      </c>
      <c r="L236" s="27"/>
    </row>
    <row r="237" spans="1:12" ht="15.75" thickBot="1">
      <c r="A237" s="28"/>
      <c r="B237" s="29" t="s">
        <v>48</v>
      </c>
      <c r="C237" s="29"/>
      <c r="D237" s="29"/>
      <c r="E237" s="29"/>
      <c r="F237" s="30"/>
      <c r="G237" s="63"/>
      <c r="H237" s="56"/>
      <c r="I237" s="56"/>
      <c r="J237" s="81">
        <f>SUM(J235:J236)</f>
        <v>694</v>
      </c>
      <c r="K237" s="30">
        <v>73.628</v>
      </c>
      <c r="L237" s="59">
        <f>J237-K237</f>
        <v>620.372</v>
      </c>
    </row>
    <row r="238" spans="1:12" ht="15">
      <c r="A238" s="9">
        <v>74</v>
      </c>
      <c r="B238" s="9" t="s">
        <v>61</v>
      </c>
      <c r="C238" s="9">
        <v>49</v>
      </c>
      <c r="D238" s="9"/>
      <c r="E238" s="9" t="s">
        <v>3</v>
      </c>
      <c r="F238" s="10">
        <v>341935</v>
      </c>
      <c r="G238" s="11">
        <v>41639</v>
      </c>
      <c r="H238" s="12">
        <v>4852</v>
      </c>
      <c r="I238" s="12">
        <v>4765</v>
      </c>
      <c r="J238" s="37">
        <f>H238-I238</f>
        <v>87</v>
      </c>
      <c r="K238" s="10"/>
      <c r="L238" s="15"/>
    </row>
    <row r="239" spans="1:12" ht="15.75" thickBot="1">
      <c r="A239" s="22"/>
      <c r="B239" s="22"/>
      <c r="C239" s="22"/>
      <c r="D239" s="22"/>
      <c r="E239" s="22"/>
      <c r="F239" s="23"/>
      <c r="G239" s="24">
        <v>41663</v>
      </c>
      <c r="H239" s="25">
        <v>267</v>
      </c>
      <c r="I239" s="25">
        <v>0</v>
      </c>
      <c r="J239" s="26">
        <v>267</v>
      </c>
      <c r="K239" s="23"/>
      <c r="L239" s="27"/>
    </row>
    <row r="240" spans="1:12" ht="15.75" thickBot="1">
      <c r="A240" s="28"/>
      <c r="B240" s="29" t="s">
        <v>48</v>
      </c>
      <c r="C240" s="29"/>
      <c r="D240" s="29"/>
      <c r="E240" s="29"/>
      <c r="F240" s="30"/>
      <c r="G240" s="63"/>
      <c r="H240" s="56"/>
      <c r="I240" s="56"/>
      <c r="J240" s="81">
        <f>SUM(J238:J239)</f>
        <v>354</v>
      </c>
      <c r="K240" s="30">
        <v>24.91</v>
      </c>
      <c r="L240" s="59">
        <f>J240-K240</f>
        <v>329.09</v>
      </c>
    </row>
    <row r="241" spans="1:12" ht="15">
      <c r="A241" s="9">
        <v>75</v>
      </c>
      <c r="B241" s="9" t="s">
        <v>61</v>
      </c>
      <c r="C241" s="9">
        <v>78</v>
      </c>
      <c r="D241" s="9"/>
      <c r="E241" s="9" t="s">
        <v>3</v>
      </c>
      <c r="F241" s="10">
        <v>342056</v>
      </c>
      <c r="G241" s="11">
        <v>41639</v>
      </c>
      <c r="H241" s="12">
        <v>11163</v>
      </c>
      <c r="I241" s="12">
        <v>11101</v>
      </c>
      <c r="J241" s="37">
        <f>H241-I241</f>
        <v>62</v>
      </c>
      <c r="K241" s="10"/>
      <c r="L241" s="15"/>
    </row>
    <row r="242" spans="1:12" ht="15.75" thickBot="1">
      <c r="A242" s="22"/>
      <c r="B242" s="22"/>
      <c r="C242" s="22"/>
      <c r="D242" s="22"/>
      <c r="E242" s="22"/>
      <c r="F242" s="23"/>
      <c r="G242" s="24">
        <v>41663</v>
      </c>
      <c r="H242" s="25">
        <v>842</v>
      </c>
      <c r="I242" s="25">
        <v>0</v>
      </c>
      <c r="J242" s="26">
        <v>842</v>
      </c>
      <c r="K242" s="23"/>
      <c r="L242" s="27"/>
    </row>
    <row r="243" spans="1:12" ht="15.75" thickBot="1">
      <c r="A243" s="28"/>
      <c r="B243" s="29" t="s">
        <v>48</v>
      </c>
      <c r="C243" s="29"/>
      <c r="D243" s="29"/>
      <c r="E243" s="29"/>
      <c r="F243" s="30"/>
      <c r="G243" s="63"/>
      <c r="H243" s="56"/>
      <c r="I243" s="56"/>
      <c r="J243" s="81">
        <f>SUM(J241:J242)</f>
        <v>904</v>
      </c>
      <c r="K243" s="30">
        <v>14.763</v>
      </c>
      <c r="L243" s="59">
        <f>J243-K243</f>
        <v>889.237</v>
      </c>
    </row>
    <row r="244" spans="1:12" ht="15">
      <c r="A244" s="9">
        <v>76</v>
      </c>
      <c r="B244" s="9" t="s">
        <v>61</v>
      </c>
      <c r="C244" s="9">
        <v>88</v>
      </c>
      <c r="D244" s="9"/>
      <c r="E244" s="9" t="s">
        <v>3</v>
      </c>
      <c r="F244" s="10">
        <v>342061</v>
      </c>
      <c r="G244" s="11">
        <v>41639</v>
      </c>
      <c r="H244" s="12">
        <v>9659</v>
      </c>
      <c r="I244" s="12">
        <v>9480</v>
      </c>
      <c r="J244" s="37">
        <f>H244-I244</f>
        <v>179</v>
      </c>
      <c r="K244" s="10"/>
      <c r="L244" s="15"/>
    </row>
    <row r="245" spans="1:12" ht="15.75" thickBot="1">
      <c r="A245" s="22"/>
      <c r="B245" s="22"/>
      <c r="C245" s="22"/>
      <c r="D245" s="22"/>
      <c r="E245" s="22"/>
      <c r="F245" s="23"/>
      <c r="G245" s="24">
        <v>41663</v>
      </c>
      <c r="H245" s="25">
        <v>560</v>
      </c>
      <c r="I245" s="25">
        <v>0</v>
      </c>
      <c r="J245" s="26">
        <v>560</v>
      </c>
      <c r="K245" s="23"/>
      <c r="L245" s="27"/>
    </row>
    <row r="246" spans="1:12" ht="15.75" thickBot="1">
      <c r="A246" s="28"/>
      <c r="B246" s="29" t="s">
        <v>48</v>
      </c>
      <c r="C246" s="29"/>
      <c r="D246" s="29"/>
      <c r="E246" s="29"/>
      <c r="F246" s="30"/>
      <c r="G246" s="63"/>
      <c r="H246" s="56"/>
      <c r="I246" s="56"/>
      <c r="J246" s="81">
        <f>SUM(J244:J245)</f>
        <v>739</v>
      </c>
      <c r="K246" s="30">
        <v>15</v>
      </c>
      <c r="L246" s="59">
        <f>J246-K246</f>
        <v>724</v>
      </c>
    </row>
    <row r="247" spans="1:12" ht="15.75" thickBot="1">
      <c r="A247" s="64">
        <v>77</v>
      </c>
      <c r="B247" s="65" t="s">
        <v>62</v>
      </c>
      <c r="C247" s="65" t="s">
        <v>63</v>
      </c>
      <c r="D247" s="65"/>
      <c r="E247" s="65" t="s">
        <v>3</v>
      </c>
      <c r="F247" s="66">
        <v>333281</v>
      </c>
      <c r="G247" s="31"/>
      <c r="H247" s="238" t="s">
        <v>59</v>
      </c>
      <c r="I247" s="239"/>
      <c r="J247" s="240"/>
      <c r="K247" s="66"/>
      <c r="L247" s="34"/>
    </row>
    <row r="248" spans="1:12" ht="15">
      <c r="A248" s="9">
        <v>78</v>
      </c>
      <c r="B248" s="9" t="s">
        <v>62</v>
      </c>
      <c r="C248" s="9" t="s">
        <v>64</v>
      </c>
      <c r="D248" s="9"/>
      <c r="E248" s="9" t="s">
        <v>3</v>
      </c>
      <c r="F248" s="10">
        <v>333543</v>
      </c>
      <c r="G248" s="11">
        <v>41639</v>
      </c>
      <c r="H248" s="12">
        <v>23152</v>
      </c>
      <c r="I248" s="12">
        <v>23056</v>
      </c>
      <c r="J248" s="37">
        <f>H248-I248</f>
        <v>96</v>
      </c>
      <c r="K248" s="10"/>
      <c r="L248" s="15"/>
    </row>
    <row r="249" spans="1:12" ht="15.75" thickBot="1">
      <c r="A249" s="22"/>
      <c r="B249" s="22"/>
      <c r="C249" s="22"/>
      <c r="D249" s="22"/>
      <c r="E249" s="22"/>
      <c r="F249" s="23"/>
      <c r="G249" s="24">
        <v>41663</v>
      </c>
      <c r="H249" s="25">
        <v>1562</v>
      </c>
      <c r="I249" s="25">
        <v>0</v>
      </c>
      <c r="J249" s="26">
        <v>1562</v>
      </c>
      <c r="K249" s="23"/>
      <c r="L249" s="27"/>
    </row>
    <row r="250" spans="1:12" ht="15.75" thickBot="1">
      <c r="A250" s="28"/>
      <c r="B250" s="29" t="s">
        <v>48</v>
      </c>
      <c r="C250" s="29"/>
      <c r="D250" s="29"/>
      <c r="E250" s="29"/>
      <c r="F250" s="30"/>
      <c r="G250" s="31"/>
      <c r="H250" s="56"/>
      <c r="I250" s="56"/>
      <c r="J250" s="81">
        <f>SUM(J248:J249)</f>
        <v>1658</v>
      </c>
      <c r="K250" s="30">
        <v>0</v>
      </c>
      <c r="L250" s="59">
        <f>J250-K250</f>
        <v>1658</v>
      </c>
    </row>
    <row r="251" spans="1:12" ht="15">
      <c r="A251" s="9">
        <v>79</v>
      </c>
      <c r="B251" s="9" t="s">
        <v>62</v>
      </c>
      <c r="C251" s="9">
        <v>47</v>
      </c>
      <c r="D251" s="9"/>
      <c r="E251" s="9" t="s">
        <v>3</v>
      </c>
      <c r="F251" s="10">
        <v>334563</v>
      </c>
      <c r="G251" s="11">
        <v>41639</v>
      </c>
      <c r="H251" s="12">
        <v>16196</v>
      </c>
      <c r="I251" s="12">
        <v>15906</v>
      </c>
      <c r="J251" s="37">
        <f>H251-I251</f>
        <v>290</v>
      </c>
      <c r="K251" s="10"/>
      <c r="L251" s="15"/>
    </row>
    <row r="252" spans="1:12" ht="15.75" thickBot="1">
      <c r="A252" s="22"/>
      <c r="B252" s="22"/>
      <c r="C252" s="22"/>
      <c r="D252" s="22"/>
      <c r="E252" s="22"/>
      <c r="F252" s="23"/>
      <c r="G252" s="24">
        <v>41663</v>
      </c>
      <c r="H252" s="25">
        <v>896</v>
      </c>
      <c r="I252" s="25">
        <v>0</v>
      </c>
      <c r="J252" s="26">
        <v>896</v>
      </c>
      <c r="K252" s="23"/>
      <c r="L252" s="27"/>
    </row>
    <row r="253" spans="1:12" ht="15.75" thickBot="1">
      <c r="A253" s="28"/>
      <c r="B253" s="29" t="s">
        <v>48</v>
      </c>
      <c r="C253" s="29"/>
      <c r="D253" s="29"/>
      <c r="E253" s="29"/>
      <c r="F253" s="30"/>
      <c r="G253" s="31"/>
      <c r="H253" s="56"/>
      <c r="I253" s="56"/>
      <c r="J253" s="81">
        <f>SUM(J251:J252)</f>
        <v>1186</v>
      </c>
      <c r="K253" s="30">
        <v>53.69</v>
      </c>
      <c r="L253" s="59">
        <f>J253-K253</f>
        <v>1132.31</v>
      </c>
    </row>
    <row r="254" spans="1:12" ht="15">
      <c r="A254" s="9">
        <v>80</v>
      </c>
      <c r="B254" s="9" t="s">
        <v>62</v>
      </c>
      <c r="C254" s="9">
        <v>30</v>
      </c>
      <c r="D254" s="9"/>
      <c r="E254" s="9" t="s">
        <v>3</v>
      </c>
      <c r="F254" s="10">
        <v>340958</v>
      </c>
      <c r="G254" s="11">
        <v>41639</v>
      </c>
      <c r="H254" s="12">
        <v>9179</v>
      </c>
      <c r="I254" s="12">
        <v>8968</v>
      </c>
      <c r="J254" s="37">
        <f>H254-I254</f>
        <v>211</v>
      </c>
      <c r="K254" s="10"/>
      <c r="L254" s="15"/>
    </row>
    <row r="255" spans="1:12" ht="15.75" thickBot="1">
      <c r="A255" s="22"/>
      <c r="B255" s="22"/>
      <c r="C255" s="22"/>
      <c r="D255" s="22"/>
      <c r="E255" s="22"/>
      <c r="F255" s="23"/>
      <c r="G255" s="24">
        <v>41663</v>
      </c>
      <c r="H255" s="25">
        <v>670</v>
      </c>
      <c r="I255" s="25">
        <v>0</v>
      </c>
      <c r="J255" s="26">
        <v>670</v>
      </c>
      <c r="K255" s="23"/>
      <c r="L255" s="27"/>
    </row>
    <row r="256" spans="1:12" ht="15.75" thickBot="1">
      <c r="A256" s="28"/>
      <c r="B256" s="29" t="s">
        <v>48</v>
      </c>
      <c r="C256" s="29"/>
      <c r="D256" s="29"/>
      <c r="E256" s="29"/>
      <c r="F256" s="30"/>
      <c r="G256" s="63"/>
      <c r="H256" s="56"/>
      <c r="I256" s="56"/>
      <c r="J256" s="81">
        <f>SUM(J254:J255)</f>
        <v>881</v>
      </c>
      <c r="K256" s="30">
        <v>15.981</v>
      </c>
      <c r="L256" s="59">
        <f>J256-K256</f>
        <v>865.019</v>
      </c>
    </row>
    <row r="257" spans="1:12" ht="15">
      <c r="A257" s="9">
        <v>81</v>
      </c>
      <c r="B257" s="9" t="s">
        <v>62</v>
      </c>
      <c r="C257" s="9">
        <v>43</v>
      </c>
      <c r="D257" s="9"/>
      <c r="E257" s="9" t="s">
        <v>3</v>
      </c>
      <c r="F257" s="10">
        <v>341786</v>
      </c>
      <c r="G257" s="11">
        <v>41639</v>
      </c>
      <c r="H257" s="12">
        <v>25033</v>
      </c>
      <c r="I257" s="12">
        <v>24531</v>
      </c>
      <c r="J257" s="37">
        <f>H257-I257</f>
        <v>502</v>
      </c>
      <c r="K257" s="10"/>
      <c r="L257" s="15"/>
    </row>
    <row r="258" spans="1:12" ht="15.75" thickBot="1">
      <c r="A258" s="22"/>
      <c r="B258" s="22"/>
      <c r="C258" s="22"/>
      <c r="D258" s="22"/>
      <c r="E258" s="22"/>
      <c r="F258" s="23"/>
      <c r="G258" s="24">
        <v>41663</v>
      </c>
      <c r="H258" s="25">
        <v>1557</v>
      </c>
      <c r="I258" s="25">
        <v>0</v>
      </c>
      <c r="J258" s="26">
        <v>1557</v>
      </c>
      <c r="K258" s="23"/>
      <c r="L258" s="27"/>
    </row>
    <row r="259" spans="1:12" ht="15.75" thickBot="1">
      <c r="A259" s="28"/>
      <c r="B259" s="29" t="s">
        <v>48</v>
      </c>
      <c r="C259" s="29"/>
      <c r="D259" s="29"/>
      <c r="E259" s="29"/>
      <c r="F259" s="30"/>
      <c r="G259" s="63"/>
      <c r="H259" s="56"/>
      <c r="I259" s="56"/>
      <c r="J259" s="81">
        <f>SUM(J257:J258)</f>
        <v>2059</v>
      </c>
      <c r="K259" s="30">
        <v>0</v>
      </c>
      <c r="L259" s="59">
        <f>J259-K259</f>
        <v>2059</v>
      </c>
    </row>
    <row r="260" spans="1:12" ht="45">
      <c r="A260" s="9"/>
      <c r="B260" s="9" t="s">
        <v>62</v>
      </c>
      <c r="C260" s="9" t="s">
        <v>65</v>
      </c>
      <c r="D260" s="9"/>
      <c r="E260" s="9" t="s">
        <v>3</v>
      </c>
      <c r="F260" s="10">
        <v>340685</v>
      </c>
      <c r="G260" s="11">
        <v>41639</v>
      </c>
      <c r="H260" s="12">
        <v>8553</v>
      </c>
      <c r="I260" s="12">
        <v>8541</v>
      </c>
      <c r="J260" s="37">
        <f>H260-I260</f>
        <v>12</v>
      </c>
      <c r="K260" s="10"/>
      <c r="L260" s="15"/>
    </row>
    <row r="261" spans="1:12" ht="15">
      <c r="A261" s="22"/>
      <c r="B261" s="22"/>
      <c r="C261" s="22"/>
      <c r="D261" s="22"/>
      <c r="E261" s="22"/>
      <c r="F261" s="23"/>
      <c r="G261" s="135">
        <v>41663</v>
      </c>
      <c r="H261" s="25">
        <v>732</v>
      </c>
      <c r="I261" s="25">
        <v>0</v>
      </c>
      <c r="J261" s="26">
        <v>732</v>
      </c>
      <c r="K261" s="23"/>
      <c r="L261" s="27"/>
    </row>
    <row r="262" spans="1:12" ht="45">
      <c r="A262" s="22"/>
      <c r="B262" s="22" t="s">
        <v>62</v>
      </c>
      <c r="C262" s="22" t="s">
        <v>66</v>
      </c>
      <c r="D262" s="22"/>
      <c r="E262" s="22" t="s">
        <v>3</v>
      </c>
      <c r="F262" s="23">
        <v>345949</v>
      </c>
      <c r="G262" s="11">
        <v>41639</v>
      </c>
      <c r="H262" s="25">
        <v>13259</v>
      </c>
      <c r="I262" s="25">
        <v>13256</v>
      </c>
      <c r="J262" s="26">
        <f>H262-I262</f>
        <v>3</v>
      </c>
      <c r="K262" s="86"/>
      <c r="L262" s="27"/>
    </row>
    <row r="263" spans="1:12" ht="15.75" thickBot="1">
      <c r="A263" s="25"/>
      <c r="B263" s="25"/>
      <c r="C263" s="25"/>
      <c r="D263" s="25"/>
      <c r="E263" s="25"/>
      <c r="F263" s="25"/>
      <c r="G263" s="24">
        <v>41663</v>
      </c>
      <c r="H263" s="25">
        <v>973</v>
      </c>
      <c r="I263" s="25">
        <v>0</v>
      </c>
      <c r="J263" s="54">
        <v>973</v>
      </c>
      <c r="K263" s="87"/>
      <c r="L263" s="54"/>
    </row>
    <row r="264" spans="1:12" ht="15.75" thickBot="1">
      <c r="A264" s="28">
        <v>82</v>
      </c>
      <c r="B264" s="29" t="s">
        <v>62</v>
      </c>
      <c r="C264" s="29">
        <v>63</v>
      </c>
      <c r="D264" s="29"/>
      <c r="E264" s="29" t="s">
        <v>3</v>
      </c>
      <c r="F264" s="30"/>
      <c r="G264" s="63">
        <v>41633</v>
      </c>
      <c r="H264" s="56"/>
      <c r="I264" s="56"/>
      <c r="J264" s="88">
        <f>J260+J261+J262+J263</f>
        <v>1720</v>
      </c>
      <c r="K264" s="30">
        <v>49.094</v>
      </c>
      <c r="L264" s="89">
        <f>J264-K264</f>
        <v>1670.906</v>
      </c>
    </row>
    <row r="265" spans="1:26" ht="15">
      <c r="A265" s="35">
        <v>83</v>
      </c>
      <c r="B265" s="36" t="s">
        <v>30</v>
      </c>
      <c r="C265" s="9">
        <v>53</v>
      </c>
      <c r="D265" s="9"/>
      <c r="E265" s="9" t="s">
        <v>3</v>
      </c>
      <c r="F265" s="10">
        <v>332631</v>
      </c>
      <c r="G265" s="11">
        <v>41639</v>
      </c>
      <c r="H265" s="12">
        <v>4692</v>
      </c>
      <c r="I265" s="12">
        <v>4599</v>
      </c>
      <c r="J265" s="90">
        <f>H265-I265</f>
        <v>93</v>
      </c>
      <c r="K265" s="91"/>
      <c r="L265" s="92"/>
      <c r="Z265" s="38"/>
    </row>
    <row r="266" spans="1:12" ht="15.75" thickBot="1">
      <c r="A266" s="22"/>
      <c r="B266" s="22"/>
      <c r="C266" s="22"/>
      <c r="D266" s="22"/>
      <c r="E266" s="22"/>
      <c r="F266" s="23"/>
      <c r="G266" s="24">
        <v>41663</v>
      </c>
      <c r="H266" s="25">
        <v>305</v>
      </c>
      <c r="I266" s="25">
        <v>0</v>
      </c>
      <c r="J266" s="82">
        <v>305</v>
      </c>
      <c r="K266" s="54"/>
      <c r="L266" s="83"/>
    </row>
    <row r="267" spans="1:12" ht="15.75" thickBot="1">
      <c r="A267" s="28"/>
      <c r="B267" s="29" t="s">
        <v>48</v>
      </c>
      <c r="C267" s="29"/>
      <c r="D267" s="29"/>
      <c r="E267" s="29"/>
      <c r="F267" s="30"/>
      <c r="G267" s="63"/>
      <c r="H267" s="56"/>
      <c r="I267" s="56"/>
      <c r="J267" s="81">
        <f>SUM(J265:J266)</f>
        <v>398</v>
      </c>
      <c r="K267" s="30">
        <v>15.46</v>
      </c>
      <c r="L267" s="59">
        <f>J267-K267</f>
        <v>382.54</v>
      </c>
    </row>
    <row r="268" spans="1:12" ht="15">
      <c r="A268" s="35">
        <v>84</v>
      </c>
      <c r="B268" s="93" t="s">
        <v>30</v>
      </c>
      <c r="C268" s="50">
        <v>28</v>
      </c>
      <c r="D268" s="50"/>
      <c r="E268" s="50" t="s">
        <v>3</v>
      </c>
      <c r="F268" s="51">
        <v>333586</v>
      </c>
      <c r="G268" s="11">
        <v>41639</v>
      </c>
      <c r="H268" s="52">
        <v>23771</v>
      </c>
      <c r="I268" s="52">
        <v>23311</v>
      </c>
      <c r="J268" s="39">
        <f>H268-I268</f>
        <v>460</v>
      </c>
      <c r="K268" s="10"/>
      <c r="L268" s="62"/>
    </row>
    <row r="269" spans="1:12" ht="15.75" thickBot="1">
      <c r="A269" s="22"/>
      <c r="B269" s="22"/>
      <c r="C269" s="22"/>
      <c r="D269" s="22"/>
      <c r="E269" s="22"/>
      <c r="F269" s="23"/>
      <c r="G269" s="24">
        <v>41663</v>
      </c>
      <c r="H269" s="25">
        <v>1390</v>
      </c>
      <c r="I269" s="25">
        <v>0</v>
      </c>
      <c r="J269" s="26">
        <v>1390</v>
      </c>
      <c r="K269" s="23"/>
      <c r="L269" s="27"/>
    </row>
    <row r="270" spans="1:12" ht="15.75" thickBot="1">
      <c r="A270" s="28"/>
      <c r="B270" s="29" t="s">
        <v>48</v>
      </c>
      <c r="C270" s="29"/>
      <c r="D270" s="29"/>
      <c r="E270" s="29"/>
      <c r="F270" s="30"/>
      <c r="G270" s="63"/>
      <c r="H270" s="56"/>
      <c r="I270" s="56"/>
      <c r="J270" s="81">
        <f>SUM(J268:J269)</f>
        <v>1850</v>
      </c>
      <c r="K270" s="30">
        <v>99</v>
      </c>
      <c r="L270" s="59">
        <f>J270-K270</f>
        <v>1751</v>
      </c>
    </row>
    <row r="271" spans="1:12" s="38" customFormat="1" ht="15.75" thickBot="1">
      <c r="A271" s="94">
        <v>85</v>
      </c>
      <c r="B271" s="95" t="s">
        <v>30</v>
      </c>
      <c r="C271" s="96">
        <v>30</v>
      </c>
      <c r="D271" s="96"/>
      <c r="E271" s="96" t="s">
        <v>3</v>
      </c>
      <c r="F271" s="97" t="s">
        <v>4</v>
      </c>
      <c r="G271" s="63">
        <v>41633</v>
      </c>
      <c r="H271" s="56">
        <v>31740</v>
      </c>
      <c r="I271" s="56">
        <v>31483</v>
      </c>
      <c r="J271" s="57">
        <f>H271-I271</f>
        <v>257</v>
      </c>
      <c r="K271" s="30">
        <v>0</v>
      </c>
      <c r="L271" s="98">
        <f>J271-K271</f>
        <v>257</v>
      </c>
    </row>
    <row r="272" spans="1:12" ht="15">
      <c r="A272" s="35">
        <v>86</v>
      </c>
      <c r="B272" s="36" t="s">
        <v>30</v>
      </c>
      <c r="C272" s="9">
        <v>34</v>
      </c>
      <c r="D272" s="9"/>
      <c r="E272" s="9" t="s">
        <v>3</v>
      </c>
      <c r="F272" s="10">
        <v>334756</v>
      </c>
      <c r="G272" s="11">
        <v>41639</v>
      </c>
      <c r="H272" s="12">
        <v>7129</v>
      </c>
      <c r="I272" s="12">
        <v>6979</v>
      </c>
      <c r="J272" s="40">
        <f>H272-I272</f>
        <v>150</v>
      </c>
      <c r="K272" s="10"/>
      <c r="L272" s="15"/>
    </row>
    <row r="273" spans="1:12" ht="15.75" thickBot="1">
      <c r="A273" s="22"/>
      <c r="B273" s="22"/>
      <c r="C273" s="22"/>
      <c r="D273" s="22"/>
      <c r="E273" s="22"/>
      <c r="F273" s="23"/>
      <c r="G273" s="24">
        <v>41663</v>
      </c>
      <c r="H273" s="25">
        <v>441</v>
      </c>
      <c r="I273" s="25">
        <v>0</v>
      </c>
      <c r="J273" s="26">
        <v>441</v>
      </c>
      <c r="K273" s="23"/>
      <c r="L273" s="27"/>
    </row>
    <row r="274" spans="1:12" ht="15.75" thickBot="1">
      <c r="A274" s="28"/>
      <c r="B274" s="29" t="s">
        <v>48</v>
      </c>
      <c r="C274" s="29"/>
      <c r="D274" s="29"/>
      <c r="E274" s="29"/>
      <c r="F274" s="30"/>
      <c r="G274" s="31"/>
      <c r="H274" s="56"/>
      <c r="I274" s="56"/>
      <c r="J274" s="81">
        <f>SUM(J272:J273)</f>
        <v>591</v>
      </c>
      <c r="K274" s="30">
        <v>0</v>
      </c>
      <c r="L274" s="59">
        <f>J274-K274</f>
        <v>591</v>
      </c>
    </row>
    <row r="275" spans="1:12" ht="15">
      <c r="A275" s="35">
        <v>87</v>
      </c>
      <c r="B275" s="36" t="s">
        <v>13</v>
      </c>
      <c r="C275" s="9">
        <v>1</v>
      </c>
      <c r="D275" s="9"/>
      <c r="E275" s="9" t="s">
        <v>3</v>
      </c>
      <c r="F275" s="10">
        <v>338842</v>
      </c>
      <c r="G275" s="11">
        <v>41639</v>
      </c>
      <c r="H275" s="12">
        <v>13823</v>
      </c>
      <c r="I275" s="12">
        <v>13552</v>
      </c>
      <c r="J275" s="37">
        <f>H275-I275</f>
        <v>271</v>
      </c>
      <c r="K275" s="10"/>
      <c r="L275" s="15"/>
    </row>
    <row r="276" spans="1:12" ht="15.75" thickBot="1">
      <c r="A276" s="22"/>
      <c r="B276" s="22"/>
      <c r="C276" s="22"/>
      <c r="D276" s="22"/>
      <c r="E276" s="22"/>
      <c r="F276" s="23"/>
      <c r="G276" s="24">
        <v>41663</v>
      </c>
      <c r="H276" s="25">
        <v>843</v>
      </c>
      <c r="I276" s="25">
        <v>0</v>
      </c>
      <c r="J276" s="26">
        <v>843</v>
      </c>
      <c r="K276" s="23"/>
      <c r="L276" s="27"/>
    </row>
    <row r="277" spans="1:12" ht="15.75" thickBot="1">
      <c r="A277" s="28"/>
      <c r="B277" s="29" t="s">
        <v>48</v>
      </c>
      <c r="C277" s="29"/>
      <c r="D277" s="29"/>
      <c r="E277" s="29"/>
      <c r="F277" s="30"/>
      <c r="G277" s="31"/>
      <c r="H277" s="56"/>
      <c r="I277" s="56"/>
      <c r="J277" s="81">
        <f>SUM(J275:J276)</f>
        <v>1114</v>
      </c>
      <c r="K277" s="30">
        <v>0</v>
      </c>
      <c r="L277" s="59">
        <f>J277-K277</f>
        <v>1114</v>
      </c>
    </row>
    <row r="278" spans="1:12" ht="15">
      <c r="A278" s="35">
        <v>88</v>
      </c>
      <c r="B278" s="36" t="s">
        <v>13</v>
      </c>
      <c r="C278" s="9">
        <v>5</v>
      </c>
      <c r="D278" s="9"/>
      <c r="E278" s="9" t="s">
        <v>3</v>
      </c>
      <c r="F278" s="10">
        <v>341808</v>
      </c>
      <c r="G278" s="11">
        <v>41639</v>
      </c>
      <c r="H278" s="12">
        <v>20644</v>
      </c>
      <c r="I278" s="12">
        <v>20241</v>
      </c>
      <c r="J278" s="37">
        <f>H278-I278</f>
        <v>403</v>
      </c>
      <c r="K278" s="10"/>
      <c r="L278" s="15"/>
    </row>
    <row r="279" spans="1:12" ht="15.75" thickBot="1">
      <c r="A279" s="22"/>
      <c r="B279" s="22"/>
      <c r="C279" s="22"/>
      <c r="D279" s="22"/>
      <c r="E279" s="22"/>
      <c r="F279" s="23"/>
      <c r="G279" s="24">
        <v>41663</v>
      </c>
      <c r="H279" s="25">
        <v>1337</v>
      </c>
      <c r="I279" s="25">
        <v>0</v>
      </c>
      <c r="J279" s="26">
        <v>1337</v>
      </c>
      <c r="K279" s="23"/>
      <c r="L279" s="27"/>
    </row>
    <row r="280" spans="1:12" ht="15.75" thickBot="1">
      <c r="A280" s="28"/>
      <c r="B280" s="29" t="s">
        <v>48</v>
      </c>
      <c r="C280" s="29"/>
      <c r="D280" s="29"/>
      <c r="E280" s="29"/>
      <c r="F280" s="30"/>
      <c r="G280" s="63"/>
      <c r="H280" s="56"/>
      <c r="I280" s="56"/>
      <c r="J280" s="81">
        <f>SUM(J278:J279)</f>
        <v>1740</v>
      </c>
      <c r="K280" s="30">
        <v>0</v>
      </c>
      <c r="L280" s="59">
        <f>J280-K280</f>
        <v>1740</v>
      </c>
    </row>
    <row r="281" spans="1:12" ht="15">
      <c r="A281" s="35">
        <v>89</v>
      </c>
      <c r="B281" s="36" t="s">
        <v>22</v>
      </c>
      <c r="C281" s="9">
        <v>5</v>
      </c>
      <c r="D281" s="9"/>
      <c r="E281" s="9" t="s">
        <v>3</v>
      </c>
      <c r="F281" s="10">
        <v>341912</v>
      </c>
      <c r="G281" s="11">
        <v>41639</v>
      </c>
      <c r="H281" s="12">
        <v>2498</v>
      </c>
      <c r="I281" s="12">
        <v>2450</v>
      </c>
      <c r="J281" s="37">
        <f>H281-I281</f>
        <v>48</v>
      </c>
      <c r="K281" s="10"/>
      <c r="L281" s="15"/>
    </row>
    <row r="282" spans="1:12" ht="15.75" thickBot="1">
      <c r="A282" s="22"/>
      <c r="B282" s="22"/>
      <c r="C282" s="22"/>
      <c r="D282" s="22"/>
      <c r="E282" s="22"/>
      <c r="F282" s="23"/>
      <c r="G282" s="24">
        <v>41663</v>
      </c>
      <c r="H282" s="25">
        <v>162</v>
      </c>
      <c r="I282" s="25">
        <v>0</v>
      </c>
      <c r="J282" s="26">
        <v>162</v>
      </c>
      <c r="K282" s="23"/>
      <c r="L282" s="27"/>
    </row>
    <row r="283" spans="1:12" ht="15.75" thickBot="1">
      <c r="A283" s="28"/>
      <c r="B283" s="29" t="s">
        <v>48</v>
      </c>
      <c r="C283" s="29"/>
      <c r="D283" s="29"/>
      <c r="E283" s="29"/>
      <c r="F283" s="30"/>
      <c r="G283" s="63"/>
      <c r="H283" s="56"/>
      <c r="I283" s="56"/>
      <c r="J283" s="81">
        <f>SUM(J281:J282)</f>
        <v>210</v>
      </c>
      <c r="K283" s="30">
        <v>0</v>
      </c>
      <c r="L283" s="59">
        <f>J283-K283</f>
        <v>210</v>
      </c>
    </row>
    <row r="284" spans="1:12" ht="15">
      <c r="A284" s="35">
        <v>90</v>
      </c>
      <c r="B284" s="36" t="s">
        <v>22</v>
      </c>
      <c r="C284" s="9" t="s">
        <v>67</v>
      </c>
      <c r="D284" s="9"/>
      <c r="E284" s="9" t="s">
        <v>3</v>
      </c>
      <c r="F284" s="10">
        <v>341941</v>
      </c>
      <c r="G284" s="11">
        <v>41639</v>
      </c>
      <c r="H284" s="12">
        <v>4782</v>
      </c>
      <c r="I284" s="12">
        <v>4686</v>
      </c>
      <c r="J284" s="37">
        <f>H284-I284</f>
        <v>96</v>
      </c>
      <c r="K284" s="10"/>
      <c r="L284" s="15"/>
    </row>
    <row r="285" spans="1:12" ht="15.75" thickBot="1">
      <c r="A285" s="16"/>
      <c r="B285" s="22"/>
      <c r="C285" s="22"/>
      <c r="D285" s="22"/>
      <c r="E285" s="22"/>
      <c r="F285" s="23"/>
      <c r="G285" s="24">
        <v>41663</v>
      </c>
      <c r="H285" s="25">
        <v>285</v>
      </c>
      <c r="I285" s="25">
        <v>0</v>
      </c>
      <c r="J285" s="26">
        <v>285</v>
      </c>
      <c r="K285" s="23"/>
      <c r="L285" s="27"/>
    </row>
    <row r="286" spans="1:12" ht="15.75" thickBot="1">
      <c r="A286" s="85"/>
      <c r="B286" s="28" t="s">
        <v>48</v>
      </c>
      <c r="C286" s="29"/>
      <c r="D286" s="29"/>
      <c r="E286" s="29"/>
      <c r="F286" s="30"/>
      <c r="G286" s="63"/>
      <c r="H286" s="56"/>
      <c r="I286" s="56"/>
      <c r="J286" s="81">
        <f>SUM(J284:J285)</f>
        <v>381</v>
      </c>
      <c r="K286" s="30">
        <v>14.75</v>
      </c>
      <c r="L286" s="59">
        <f>J286-K286</f>
        <v>366.25</v>
      </c>
    </row>
    <row r="287" spans="1:12" ht="15">
      <c r="A287" s="35">
        <v>91</v>
      </c>
      <c r="B287" s="36" t="s">
        <v>20</v>
      </c>
      <c r="C287" s="9">
        <v>22</v>
      </c>
      <c r="D287" s="9"/>
      <c r="E287" s="9" t="s">
        <v>3</v>
      </c>
      <c r="F287" s="10">
        <v>327389</v>
      </c>
      <c r="G287" s="11">
        <v>41639</v>
      </c>
      <c r="H287" s="12">
        <v>8075</v>
      </c>
      <c r="I287" s="12">
        <v>8071</v>
      </c>
      <c r="J287" s="37">
        <f>H287-I287</f>
        <v>4</v>
      </c>
      <c r="K287" s="10"/>
      <c r="L287" s="15"/>
    </row>
    <row r="288" spans="1:12" ht="15.75" thickBot="1">
      <c r="A288" s="22"/>
      <c r="B288" s="22"/>
      <c r="C288" s="22"/>
      <c r="D288" s="22"/>
      <c r="E288" s="22"/>
      <c r="F288" s="23"/>
      <c r="G288" s="24">
        <v>41663</v>
      </c>
      <c r="H288" s="25">
        <v>602</v>
      </c>
      <c r="I288" s="25">
        <v>0</v>
      </c>
      <c r="J288" s="26">
        <v>602</v>
      </c>
      <c r="K288" s="23"/>
      <c r="L288" s="27"/>
    </row>
    <row r="289" spans="1:12" ht="15.75" thickBot="1">
      <c r="A289" s="28"/>
      <c r="B289" s="29" t="s">
        <v>48</v>
      </c>
      <c r="C289" s="29"/>
      <c r="D289" s="29"/>
      <c r="E289" s="29"/>
      <c r="F289" s="30"/>
      <c r="G289" s="31"/>
      <c r="H289" s="56"/>
      <c r="I289" s="56"/>
      <c r="J289" s="81">
        <f>SUM(J287:J288)</f>
        <v>606</v>
      </c>
      <c r="K289" s="30">
        <v>7.43</v>
      </c>
      <c r="L289" s="59">
        <f>J289-K289</f>
        <v>598.57</v>
      </c>
    </row>
    <row r="290" spans="1:12" ht="15">
      <c r="A290" s="35">
        <v>92</v>
      </c>
      <c r="B290" s="36" t="s">
        <v>20</v>
      </c>
      <c r="C290" s="9">
        <v>74</v>
      </c>
      <c r="D290" s="9"/>
      <c r="E290" s="9" t="s">
        <v>3</v>
      </c>
      <c r="F290" s="10">
        <v>329422</v>
      </c>
      <c r="G290" s="11">
        <v>41639</v>
      </c>
      <c r="H290" s="12">
        <v>5049</v>
      </c>
      <c r="I290" s="12">
        <v>4943</v>
      </c>
      <c r="J290" s="37">
        <f>H290-I290</f>
        <v>106</v>
      </c>
      <c r="K290" s="10"/>
      <c r="L290" s="15"/>
    </row>
    <row r="291" spans="1:12" ht="15.75" thickBot="1">
      <c r="A291" s="22"/>
      <c r="B291" s="22"/>
      <c r="C291" s="22"/>
      <c r="D291" s="22"/>
      <c r="E291" s="22"/>
      <c r="F291" s="23"/>
      <c r="G291" s="24">
        <v>41663</v>
      </c>
      <c r="H291" s="25">
        <v>317</v>
      </c>
      <c r="I291" s="25">
        <v>0</v>
      </c>
      <c r="J291" s="26">
        <v>317</v>
      </c>
      <c r="K291" s="23"/>
      <c r="L291" s="27"/>
    </row>
    <row r="292" spans="1:12" ht="15.75" thickBot="1">
      <c r="A292" s="28"/>
      <c r="B292" s="29" t="s">
        <v>48</v>
      </c>
      <c r="C292" s="29"/>
      <c r="D292" s="29"/>
      <c r="E292" s="29"/>
      <c r="F292" s="30"/>
      <c r="G292" s="31"/>
      <c r="H292" s="56"/>
      <c r="I292" s="56"/>
      <c r="J292" s="81">
        <f>SUM(J290:J291)</f>
        <v>423</v>
      </c>
      <c r="K292" s="30">
        <v>25.76</v>
      </c>
      <c r="L292" s="59">
        <f>J292-K292</f>
        <v>397.24</v>
      </c>
    </row>
    <row r="293" spans="1:12" ht="15">
      <c r="A293" s="35">
        <v>93</v>
      </c>
      <c r="B293" s="36" t="s">
        <v>20</v>
      </c>
      <c r="C293" s="9">
        <v>26</v>
      </c>
      <c r="D293" s="9"/>
      <c r="E293" s="9" t="s">
        <v>3</v>
      </c>
      <c r="F293" s="10">
        <v>332621</v>
      </c>
      <c r="G293" s="11">
        <v>41639</v>
      </c>
      <c r="H293" s="12">
        <v>4749</v>
      </c>
      <c r="I293" s="12">
        <v>4669</v>
      </c>
      <c r="J293" s="37">
        <f>H293-I293</f>
        <v>80</v>
      </c>
      <c r="K293" s="10"/>
      <c r="L293" s="62"/>
    </row>
    <row r="294" spans="1:12" ht="15.75" thickBot="1">
      <c r="A294" s="22"/>
      <c r="B294" s="22"/>
      <c r="C294" s="22"/>
      <c r="D294" s="22"/>
      <c r="E294" s="22"/>
      <c r="F294" s="23"/>
      <c r="G294" s="24">
        <v>41663</v>
      </c>
      <c r="H294" s="25">
        <v>268</v>
      </c>
      <c r="I294" s="25">
        <v>0</v>
      </c>
      <c r="J294" s="26">
        <v>268</v>
      </c>
      <c r="K294" s="23"/>
      <c r="L294" s="27"/>
    </row>
    <row r="295" spans="1:12" ht="15.75" thickBot="1">
      <c r="A295" s="28"/>
      <c r="B295" s="29" t="s">
        <v>48</v>
      </c>
      <c r="C295" s="29"/>
      <c r="D295" s="29"/>
      <c r="E295" s="29"/>
      <c r="F295" s="30"/>
      <c r="G295" s="63"/>
      <c r="H295" s="56"/>
      <c r="I295" s="56"/>
      <c r="J295" s="81">
        <f>SUM(J293:J294)</f>
        <v>348</v>
      </c>
      <c r="K295" s="30">
        <v>30.037</v>
      </c>
      <c r="L295" s="59">
        <f>J295-K295</f>
        <v>317.963</v>
      </c>
    </row>
    <row r="296" spans="1:12" ht="15">
      <c r="A296" s="35">
        <v>94</v>
      </c>
      <c r="B296" s="93" t="s">
        <v>20</v>
      </c>
      <c r="C296" s="50" t="s">
        <v>7</v>
      </c>
      <c r="D296" s="50"/>
      <c r="E296" s="50" t="s">
        <v>3</v>
      </c>
      <c r="F296" s="51">
        <v>332953</v>
      </c>
      <c r="G296" s="11">
        <v>41639</v>
      </c>
      <c r="H296" s="52">
        <v>10310</v>
      </c>
      <c r="I296" s="52">
        <v>10125</v>
      </c>
      <c r="J296" s="39">
        <f>H296-I296</f>
        <v>185</v>
      </c>
      <c r="K296" s="10"/>
      <c r="L296" s="99"/>
    </row>
    <row r="297" spans="1:12" ht="15.75" thickBot="1">
      <c r="A297" s="22"/>
      <c r="B297" s="22"/>
      <c r="C297" s="22"/>
      <c r="D297" s="22"/>
      <c r="E297" s="22"/>
      <c r="F297" s="23"/>
      <c r="G297" s="24">
        <v>41663</v>
      </c>
      <c r="H297" s="25">
        <v>593</v>
      </c>
      <c r="I297" s="25">
        <v>0</v>
      </c>
      <c r="J297" s="26">
        <v>593</v>
      </c>
      <c r="K297" s="23"/>
      <c r="L297" s="27"/>
    </row>
    <row r="298" spans="1:12" ht="15.75" thickBot="1">
      <c r="A298" s="28"/>
      <c r="B298" s="29" t="s">
        <v>48</v>
      </c>
      <c r="C298" s="29"/>
      <c r="D298" s="29"/>
      <c r="E298" s="29"/>
      <c r="F298" s="30"/>
      <c r="G298" s="63"/>
      <c r="H298" s="56"/>
      <c r="I298" s="56"/>
      <c r="J298" s="81">
        <f>SUM(J296:J297)</f>
        <v>778</v>
      </c>
      <c r="K298" s="100">
        <v>0</v>
      </c>
      <c r="L298" s="59">
        <f>J298-K298</f>
        <v>778</v>
      </c>
    </row>
    <row r="299" spans="1:12" ht="15">
      <c r="A299" s="35">
        <v>95</v>
      </c>
      <c r="B299" s="101" t="s">
        <v>20</v>
      </c>
      <c r="C299" s="35">
        <v>11</v>
      </c>
      <c r="D299" s="35"/>
      <c r="E299" s="35" t="s">
        <v>3</v>
      </c>
      <c r="F299" s="102">
        <v>333446</v>
      </c>
      <c r="G299" s="11">
        <v>41639</v>
      </c>
      <c r="H299" s="12">
        <v>7740</v>
      </c>
      <c r="I299" s="12">
        <v>7639</v>
      </c>
      <c r="J299" s="13">
        <f>H299-I299</f>
        <v>101</v>
      </c>
      <c r="K299" s="10"/>
      <c r="L299" s="13"/>
    </row>
    <row r="300" spans="1:12" ht="15.75" thickBot="1">
      <c r="A300" s="22"/>
      <c r="B300" s="22"/>
      <c r="C300" s="22"/>
      <c r="D300" s="22"/>
      <c r="E300" s="22"/>
      <c r="F300" s="23"/>
      <c r="G300" s="24">
        <v>41663</v>
      </c>
      <c r="H300" s="25">
        <v>614</v>
      </c>
      <c r="I300" s="25">
        <v>0</v>
      </c>
      <c r="J300" s="26">
        <v>614</v>
      </c>
      <c r="K300" s="23"/>
      <c r="L300" s="27"/>
    </row>
    <row r="301" spans="1:12" ht="15.75" thickBot="1">
      <c r="A301" s="28"/>
      <c r="B301" s="29" t="s">
        <v>48</v>
      </c>
      <c r="C301" s="29"/>
      <c r="D301" s="29"/>
      <c r="E301" s="29"/>
      <c r="F301" s="30"/>
      <c r="G301" s="63"/>
      <c r="H301" s="56"/>
      <c r="I301" s="56"/>
      <c r="J301" s="81">
        <f>SUM(J299:J300)</f>
        <v>715</v>
      </c>
      <c r="K301" s="103">
        <v>39</v>
      </c>
      <c r="L301" s="59">
        <f>J301-K301</f>
        <v>676</v>
      </c>
    </row>
    <row r="302" spans="1:12" ht="15">
      <c r="A302" s="35">
        <v>96</v>
      </c>
      <c r="B302" s="36" t="s">
        <v>20</v>
      </c>
      <c r="C302" s="9">
        <v>35</v>
      </c>
      <c r="D302" s="9"/>
      <c r="E302" s="9" t="s">
        <v>3</v>
      </c>
      <c r="F302" s="10">
        <v>334651</v>
      </c>
      <c r="G302" s="11">
        <v>41639</v>
      </c>
      <c r="H302" s="12">
        <v>7561</v>
      </c>
      <c r="I302" s="12">
        <v>7489</v>
      </c>
      <c r="J302" s="37">
        <f>H302-I302</f>
        <v>72</v>
      </c>
      <c r="K302" s="10"/>
      <c r="L302" s="15"/>
    </row>
    <row r="303" spans="1:12" ht="15.75" thickBot="1">
      <c r="A303" s="22"/>
      <c r="B303" s="22"/>
      <c r="C303" s="22"/>
      <c r="D303" s="22"/>
      <c r="E303" s="22"/>
      <c r="F303" s="23"/>
      <c r="G303" s="24">
        <v>41663</v>
      </c>
      <c r="H303" s="25">
        <v>520</v>
      </c>
      <c r="I303" s="25">
        <v>0</v>
      </c>
      <c r="J303" s="26">
        <v>520</v>
      </c>
      <c r="K303" s="23"/>
      <c r="L303" s="27"/>
    </row>
    <row r="304" spans="1:12" ht="15.75" thickBot="1">
      <c r="A304" s="28"/>
      <c r="B304" s="29" t="s">
        <v>48</v>
      </c>
      <c r="C304" s="29"/>
      <c r="D304" s="29"/>
      <c r="E304" s="29"/>
      <c r="F304" s="30"/>
      <c r="G304" s="31"/>
      <c r="H304" s="56"/>
      <c r="I304" s="56"/>
      <c r="J304" s="81">
        <f>SUM(J302:J303)</f>
        <v>592</v>
      </c>
      <c r="K304" s="30">
        <v>19.51</v>
      </c>
      <c r="L304" s="59">
        <f>J304-K304</f>
        <v>572.49</v>
      </c>
    </row>
    <row r="305" spans="1:12" ht="15">
      <c r="A305" s="35">
        <v>97</v>
      </c>
      <c r="B305" s="36" t="s">
        <v>20</v>
      </c>
      <c r="C305" s="9">
        <v>10</v>
      </c>
      <c r="D305" s="9"/>
      <c r="E305" s="9" t="s">
        <v>3</v>
      </c>
      <c r="F305" s="10">
        <v>340683</v>
      </c>
      <c r="G305" s="11">
        <v>41639</v>
      </c>
      <c r="H305" s="12">
        <v>7541</v>
      </c>
      <c r="I305" s="12">
        <v>7383</v>
      </c>
      <c r="J305" s="37">
        <f>H305-I305</f>
        <v>158</v>
      </c>
      <c r="K305" s="10"/>
      <c r="L305" s="15"/>
    </row>
    <row r="306" spans="1:12" ht="15.75" thickBot="1">
      <c r="A306" s="22"/>
      <c r="B306" s="22"/>
      <c r="C306" s="22"/>
      <c r="D306" s="22"/>
      <c r="E306" s="22"/>
      <c r="F306" s="23"/>
      <c r="G306" s="24">
        <v>41663</v>
      </c>
      <c r="H306" s="25">
        <v>513</v>
      </c>
      <c r="I306" s="25">
        <v>0</v>
      </c>
      <c r="J306" s="26">
        <v>513</v>
      </c>
      <c r="K306" s="23"/>
      <c r="L306" s="27"/>
    </row>
    <row r="307" spans="1:12" ht="15.75" thickBot="1">
      <c r="A307" s="28"/>
      <c r="B307" s="29" t="s">
        <v>48</v>
      </c>
      <c r="C307" s="29"/>
      <c r="D307" s="29"/>
      <c r="E307" s="29"/>
      <c r="F307" s="30"/>
      <c r="G307" s="31"/>
      <c r="H307" s="56"/>
      <c r="I307" s="56"/>
      <c r="J307" s="81">
        <f>SUM(J305:J306)</f>
        <v>671</v>
      </c>
      <c r="K307" s="30">
        <v>18</v>
      </c>
      <c r="L307" s="59">
        <f>J307-K307</f>
        <v>653</v>
      </c>
    </row>
    <row r="308" spans="1:12" ht="15">
      <c r="A308" s="35">
        <v>98</v>
      </c>
      <c r="B308" s="93" t="s">
        <v>20</v>
      </c>
      <c r="C308" s="50" t="s">
        <v>68</v>
      </c>
      <c r="D308" s="50"/>
      <c r="E308" s="50" t="s">
        <v>3</v>
      </c>
      <c r="F308" s="51">
        <v>341783</v>
      </c>
      <c r="G308" s="11">
        <v>41639</v>
      </c>
      <c r="H308" s="52">
        <v>15015</v>
      </c>
      <c r="I308" s="52">
        <v>14689</v>
      </c>
      <c r="J308" s="39">
        <f>H308-I308</f>
        <v>326</v>
      </c>
      <c r="K308" s="10"/>
      <c r="L308" s="62"/>
    </row>
    <row r="309" spans="1:12" ht="15.75" thickBot="1">
      <c r="A309" s="22"/>
      <c r="B309" s="22"/>
      <c r="C309" s="22"/>
      <c r="D309" s="22"/>
      <c r="E309" s="22"/>
      <c r="F309" s="23"/>
      <c r="G309" s="24">
        <v>41663</v>
      </c>
      <c r="H309" s="25">
        <v>1003</v>
      </c>
      <c r="I309" s="25">
        <v>0</v>
      </c>
      <c r="J309" s="26">
        <v>1003</v>
      </c>
      <c r="K309" s="23"/>
      <c r="L309" s="27"/>
    </row>
    <row r="310" spans="1:12" ht="15.75" thickBot="1">
      <c r="A310" s="28"/>
      <c r="B310" s="29" t="s">
        <v>48</v>
      </c>
      <c r="C310" s="29"/>
      <c r="D310" s="29"/>
      <c r="E310" s="29"/>
      <c r="F310" s="30"/>
      <c r="G310" s="63"/>
      <c r="H310" s="56"/>
      <c r="I310" s="56"/>
      <c r="J310" s="81">
        <f>SUM(J308:J309)</f>
        <v>1329</v>
      </c>
      <c r="K310" s="30">
        <v>59.38</v>
      </c>
      <c r="L310" s="59">
        <f>J310-K310</f>
        <v>1269.62</v>
      </c>
    </row>
    <row r="311" spans="1:15" ht="15">
      <c r="A311" s="35">
        <v>99</v>
      </c>
      <c r="B311" s="104" t="s">
        <v>20</v>
      </c>
      <c r="C311" s="105">
        <v>63</v>
      </c>
      <c r="D311" s="105"/>
      <c r="E311" s="105" t="s">
        <v>3</v>
      </c>
      <c r="F311" s="106">
        <v>327299</v>
      </c>
      <c r="G311" s="11">
        <v>41639</v>
      </c>
      <c r="H311" s="12">
        <v>5665</v>
      </c>
      <c r="I311" s="12">
        <v>5568</v>
      </c>
      <c r="J311" s="107">
        <f>H311-I311</f>
        <v>97</v>
      </c>
      <c r="K311" s="10"/>
      <c r="L311" s="108"/>
      <c r="M311" s="20"/>
      <c r="N311" s="20"/>
      <c r="O311" s="20"/>
    </row>
    <row r="312" spans="1:12" ht="15.75" thickBot="1">
      <c r="A312" s="22"/>
      <c r="B312" s="22"/>
      <c r="C312" s="22"/>
      <c r="D312" s="22"/>
      <c r="E312" s="22"/>
      <c r="F312" s="23"/>
      <c r="G312" s="24">
        <v>41663</v>
      </c>
      <c r="H312" s="25">
        <v>276</v>
      </c>
      <c r="I312" s="25">
        <v>0</v>
      </c>
      <c r="J312" s="26">
        <v>276</v>
      </c>
      <c r="K312" s="23"/>
      <c r="L312" s="27"/>
    </row>
    <row r="313" spans="1:12" ht="15.75" thickBot="1">
      <c r="A313" s="28"/>
      <c r="B313" s="29" t="s">
        <v>48</v>
      </c>
      <c r="C313" s="29"/>
      <c r="D313" s="29"/>
      <c r="E313" s="29"/>
      <c r="F313" s="30"/>
      <c r="G313" s="63"/>
      <c r="H313" s="56"/>
      <c r="I313" s="56"/>
      <c r="J313" s="81">
        <f>SUM(J311:J312)</f>
        <v>373</v>
      </c>
      <c r="K313" s="109">
        <v>30.98</v>
      </c>
      <c r="L313" s="59">
        <f>J313-K313</f>
        <v>342.02</v>
      </c>
    </row>
    <row r="314" spans="1:12" ht="15">
      <c r="A314" s="35">
        <v>100</v>
      </c>
      <c r="B314" s="36" t="s">
        <v>20</v>
      </c>
      <c r="C314" s="9">
        <v>72</v>
      </c>
      <c r="D314" s="9"/>
      <c r="E314" s="9" t="s">
        <v>3</v>
      </c>
      <c r="F314" s="10">
        <v>344126</v>
      </c>
      <c r="G314" s="11">
        <v>41639</v>
      </c>
      <c r="H314" s="12">
        <v>5089</v>
      </c>
      <c r="I314" s="12">
        <v>4999</v>
      </c>
      <c r="J314" s="37">
        <f>H314-I314</f>
        <v>90</v>
      </c>
      <c r="K314" s="10"/>
      <c r="L314" s="15"/>
    </row>
    <row r="315" spans="1:12" ht="15.75" thickBot="1">
      <c r="A315" s="22"/>
      <c r="B315" s="22"/>
      <c r="C315" s="22"/>
      <c r="D315" s="22"/>
      <c r="E315" s="22"/>
      <c r="F315" s="23"/>
      <c r="G315" s="24">
        <v>41663</v>
      </c>
      <c r="H315" s="25">
        <v>291</v>
      </c>
      <c r="I315" s="25">
        <v>0</v>
      </c>
      <c r="J315" s="26">
        <v>291</v>
      </c>
      <c r="K315" s="23"/>
      <c r="L315" s="27"/>
    </row>
    <row r="316" spans="1:12" ht="15.75" thickBot="1">
      <c r="A316" s="28"/>
      <c r="B316" s="29" t="s">
        <v>48</v>
      </c>
      <c r="C316" s="29"/>
      <c r="D316" s="29"/>
      <c r="E316" s="29"/>
      <c r="F316" s="30"/>
      <c r="G316" s="63"/>
      <c r="H316" s="56"/>
      <c r="I316" s="56"/>
      <c r="J316" s="81">
        <f>SUM(J314:J315)</f>
        <v>381</v>
      </c>
      <c r="K316" s="30">
        <v>42.221</v>
      </c>
      <c r="L316" s="59">
        <f>J316-K316</f>
        <v>338.779</v>
      </c>
    </row>
    <row r="317" spans="1:12" ht="15">
      <c r="A317" s="35">
        <v>101</v>
      </c>
      <c r="B317" s="36" t="s">
        <v>20</v>
      </c>
      <c r="C317" s="9">
        <v>21</v>
      </c>
      <c r="D317" s="9"/>
      <c r="E317" s="9" t="s">
        <v>3</v>
      </c>
      <c r="F317" s="10">
        <v>345942</v>
      </c>
      <c r="G317" s="11">
        <v>41639</v>
      </c>
      <c r="H317" s="12">
        <v>10952</v>
      </c>
      <c r="I317" s="12">
        <v>10766</v>
      </c>
      <c r="J317" s="37">
        <f>H317-I317</f>
        <v>186</v>
      </c>
      <c r="L317" s="15"/>
    </row>
    <row r="318" spans="1:12" ht="15.75" thickBot="1">
      <c r="A318" s="22"/>
      <c r="B318" s="22"/>
      <c r="C318" s="22"/>
      <c r="D318" s="22"/>
      <c r="E318" s="22"/>
      <c r="F318" s="23"/>
      <c r="G318" s="24">
        <v>41663</v>
      </c>
      <c r="H318" s="25">
        <v>590</v>
      </c>
      <c r="I318" s="25">
        <v>0</v>
      </c>
      <c r="J318" s="26">
        <v>590</v>
      </c>
      <c r="L318" s="27"/>
    </row>
    <row r="319" spans="1:12" ht="15.75" thickBot="1">
      <c r="A319" s="28"/>
      <c r="B319" s="29" t="s">
        <v>48</v>
      </c>
      <c r="C319" s="29"/>
      <c r="D319" s="29"/>
      <c r="E319" s="29"/>
      <c r="F319" s="30"/>
      <c r="G319" s="31"/>
      <c r="H319" s="56"/>
      <c r="I319" s="56"/>
      <c r="J319" s="81">
        <f>SUM(J317:J318)</f>
        <v>776</v>
      </c>
      <c r="K319" s="30">
        <v>115.07</v>
      </c>
      <c r="L319" s="59">
        <f>J319-K319</f>
        <v>660.9300000000001</v>
      </c>
    </row>
    <row r="320" spans="1:12" ht="15">
      <c r="A320" s="35">
        <v>102</v>
      </c>
      <c r="B320" s="36" t="s">
        <v>16</v>
      </c>
      <c r="C320" s="9">
        <v>10</v>
      </c>
      <c r="D320" s="9"/>
      <c r="E320" s="9" t="s">
        <v>3</v>
      </c>
      <c r="F320" s="10">
        <v>327290</v>
      </c>
      <c r="G320" s="11">
        <v>41639</v>
      </c>
      <c r="H320" s="12">
        <v>18247</v>
      </c>
      <c r="I320" s="12">
        <v>17868</v>
      </c>
      <c r="J320" s="37">
        <f>H320-I320</f>
        <v>379</v>
      </c>
      <c r="K320" s="10"/>
      <c r="L320" s="15"/>
    </row>
    <row r="321" spans="1:12" ht="15.75" thickBot="1">
      <c r="A321" s="22"/>
      <c r="B321" s="22"/>
      <c r="C321" s="22"/>
      <c r="D321" s="22"/>
      <c r="E321" s="22"/>
      <c r="F321" s="23"/>
      <c r="G321" s="24">
        <v>41663</v>
      </c>
      <c r="H321" s="25">
        <v>1212</v>
      </c>
      <c r="I321" s="25">
        <v>0</v>
      </c>
      <c r="J321" s="26">
        <v>1212</v>
      </c>
      <c r="K321" s="23"/>
      <c r="L321" s="27"/>
    </row>
    <row r="322" spans="1:12" ht="15.75" thickBot="1">
      <c r="A322" s="28"/>
      <c r="B322" s="29" t="s">
        <v>48</v>
      </c>
      <c r="C322" s="29"/>
      <c r="D322" s="29"/>
      <c r="E322" s="29"/>
      <c r="F322" s="30"/>
      <c r="G322" s="31"/>
      <c r="H322" s="56"/>
      <c r="I322" s="56"/>
      <c r="J322" s="81">
        <f>SUM(J320:J321)</f>
        <v>1591</v>
      </c>
      <c r="K322" s="30">
        <v>0</v>
      </c>
      <c r="L322" s="59">
        <f>J322-K322</f>
        <v>1591</v>
      </c>
    </row>
    <row r="323" spans="1:12" ht="15">
      <c r="A323" s="35">
        <v>103</v>
      </c>
      <c r="B323" s="36" t="s">
        <v>16</v>
      </c>
      <c r="C323" s="9">
        <v>15</v>
      </c>
      <c r="D323" s="9"/>
      <c r="E323" s="9" t="s">
        <v>3</v>
      </c>
      <c r="F323" s="10">
        <v>329402</v>
      </c>
      <c r="G323" s="11">
        <v>41639</v>
      </c>
      <c r="H323" s="12">
        <v>3739</v>
      </c>
      <c r="I323" s="12">
        <v>3665</v>
      </c>
      <c r="J323" s="37">
        <f>H323-I323</f>
        <v>74</v>
      </c>
      <c r="K323" s="10"/>
      <c r="L323" s="15"/>
    </row>
    <row r="324" spans="1:12" ht="15.75" thickBot="1">
      <c r="A324" s="22"/>
      <c r="B324" s="22"/>
      <c r="C324" s="22"/>
      <c r="D324" s="22"/>
      <c r="E324" s="22"/>
      <c r="F324" s="23"/>
      <c r="G324" s="24">
        <v>41663</v>
      </c>
      <c r="H324" s="25">
        <v>268</v>
      </c>
      <c r="I324" s="25">
        <v>0</v>
      </c>
      <c r="J324" s="26">
        <v>268</v>
      </c>
      <c r="K324" s="23"/>
      <c r="L324" s="27"/>
    </row>
    <row r="325" spans="1:12" ht="15.75" thickBot="1">
      <c r="A325" s="28"/>
      <c r="B325" s="29" t="s">
        <v>48</v>
      </c>
      <c r="C325" s="29"/>
      <c r="D325" s="29"/>
      <c r="E325" s="29"/>
      <c r="F325" s="30"/>
      <c r="G325" s="63"/>
      <c r="H325" s="56"/>
      <c r="I325" s="56"/>
      <c r="J325" s="81">
        <f>SUM(J323:J324)</f>
        <v>342</v>
      </c>
      <c r="K325" s="30">
        <v>27.83</v>
      </c>
      <c r="L325" s="59">
        <f>J325-K325</f>
        <v>314.17</v>
      </c>
    </row>
    <row r="326" spans="1:12" ht="15">
      <c r="A326" s="35">
        <v>104</v>
      </c>
      <c r="B326" s="36" t="s">
        <v>16</v>
      </c>
      <c r="C326" s="9">
        <v>9</v>
      </c>
      <c r="D326" s="9"/>
      <c r="E326" s="9" t="s">
        <v>3</v>
      </c>
      <c r="F326" s="10">
        <v>329409</v>
      </c>
      <c r="G326" s="11">
        <v>41639</v>
      </c>
      <c r="H326" s="12">
        <v>12154</v>
      </c>
      <c r="I326" s="12">
        <v>11893</v>
      </c>
      <c r="J326" s="37">
        <f>H326-I326</f>
        <v>261</v>
      </c>
      <c r="K326" s="10"/>
      <c r="L326" s="15"/>
    </row>
    <row r="327" spans="1:12" ht="15.75" thickBot="1">
      <c r="A327" s="22"/>
      <c r="B327" s="22"/>
      <c r="C327" s="22"/>
      <c r="D327" s="22"/>
      <c r="E327" s="22"/>
      <c r="F327" s="23"/>
      <c r="G327" s="24">
        <v>41663</v>
      </c>
      <c r="H327" s="25">
        <v>801</v>
      </c>
      <c r="I327" s="25">
        <v>0</v>
      </c>
      <c r="J327" s="26">
        <v>801</v>
      </c>
      <c r="K327" s="23"/>
      <c r="L327" s="27"/>
    </row>
    <row r="328" spans="1:12" ht="15.75" thickBot="1">
      <c r="A328" s="28"/>
      <c r="B328" s="29" t="s">
        <v>48</v>
      </c>
      <c r="C328" s="29"/>
      <c r="D328" s="29"/>
      <c r="E328" s="29"/>
      <c r="F328" s="30"/>
      <c r="G328" s="63"/>
      <c r="H328" s="56"/>
      <c r="I328" s="56"/>
      <c r="J328" s="81">
        <f>SUM(J326:J327)</f>
        <v>1062</v>
      </c>
      <c r="K328" s="30">
        <v>5</v>
      </c>
      <c r="L328" s="59">
        <f>J328-K328</f>
        <v>1057</v>
      </c>
    </row>
    <row r="329" spans="1:12" ht="15">
      <c r="A329" s="35">
        <v>105</v>
      </c>
      <c r="B329" s="36" t="s">
        <v>16</v>
      </c>
      <c r="C329" s="9">
        <v>32</v>
      </c>
      <c r="D329" s="9"/>
      <c r="E329" s="9" t="s">
        <v>3</v>
      </c>
      <c r="F329" s="10">
        <v>335555</v>
      </c>
      <c r="G329" s="11">
        <v>41639</v>
      </c>
      <c r="H329" s="12">
        <v>8458</v>
      </c>
      <c r="I329" s="12">
        <v>8257</v>
      </c>
      <c r="J329" s="37">
        <f>H329-I329</f>
        <v>201</v>
      </c>
      <c r="K329" s="10"/>
      <c r="L329" s="15"/>
    </row>
    <row r="330" spans="1:12" ht="15.75" thickBot="1">
      <c r="A330" s="22"/>
      <c r="B330" s="22"/>
      <c r="C330" s="22"/>
      <c r="D330" s="22"/>
      <c r="E330" s="22"/>
      <c r="F330" s="23"/>
      <c r="G330" s="24">
        <v>41663</v>
      </c>
      <c r="H330" s="25">
        <v>603</v>
      </c>
      <c r="I330" s="25">
        <v>0</v>
      </c>
      <c r="J330" s="26">
        <v>603</v>
      </c>
      <c r="K330" s="23"/>
      <c r="L330" s="27"/>
    </row>
    <row r="331" spans="1:12" ht="15.75" thickBot="1">
      <c r="A331" s="28"/>
      <c r="B331" s="29" t="s">
        <v>48</v>
      </c>
      <c r="C331" s="29"/>
      <c r="D331" s="29"/>
      <c r="E331" s="29"/>
      <c r="F331" s="30"/>
      <c r="G331" s="63"/>
      <c r="H331" s="56"/>
      <c r="I331" s="56"/>
      <c r="J331" s="81">
        <f>SUM(J329:J330)</f>
        <v>804</v>
      </c>
      <c r="K331" s="30">
        <v>26</v>
      </c>
      <c r="L331" s="59">
        <f>J331-K331</f>
        <v>778</v>
      </c>
    </row>
    <row r="332" spans="1:12" ht="15">
      <c r="A332" s="35">
        <v>106</v>
      </c>
      <c r="B332" s="36" t="s">
        <v>16</v>
      </c>
      <c r="C332" s="9">
        <v>31</v>
      </c>
      <c r="D332" s="9"/>
      <c r="E332" s="9" t="s">
        <v>3</v>
      </c>
      <c r="F332" s="10">
        <v>335562</v>
      </c>
      <c r="G332" s="11">
        <v>41639</v>
      </c>
      <c r="H332" s="12">
        <v>4375</v>
      </c>
      <c r="I332" s="12">
        <v>4283</v>
      </c>
      <c r="J332" s="37">
        <f>H332-I332</f>
        <v>92</v>
      </c>
      <c r="K332" s="10"/>
      <c r="L332" s="15"/>
    </row>
    <row r="333" spans="1:12" ht="15.75" thickBot="1">
      <c r="A333" s="22"/>
      <c r="B333" s="22"/>
      <c r="C333" s="22"/>
      <c r="D333" s="22"/>
      <c r="E333" s="22"/>
      <c r="F333" s="23"/>
      <c r="G333" s="24">
        <v>41663</v>
      </c>
      <c r="H333" s="25">
        <v>314</v>
      </c>
      <c r="I333" s="25">
        <v>0</v>
      </c>
      <c r="J333" s="26">
        <v>314</v>
      </c>
      <c r="K333" s="23"/>
      <c r="L333" s="27"/>
    </row>
    <row r="334" spans="1:12" ht="15.75" thickBot="1">
      <c r="A334" s="28"/>
      <c r="B334" s="29" t="s">
        <v>48</v>
      </c>
      <c r="C334" s="29"/>
      <c r="D334" s="29"/>
      <c r="E334" s="29"/>
      <c r="F334" s="30"/>
      <c r="G334" s="31"/>
      <c r="H334" s="56"/>
      <c r="I334" s="56"/>
      <c r="J334" s="81">
        <f>SUM(J332:J333)</f>
        <v>406</v>
      </c>
      <c r="K334" s="30">
        <v>4</v>
      </c>
      <c r="L334" s="59">
        <f>J334-K334</f>
        <v>402</v>
      </c>
    </row>
    <row r="335" spans="1:12" ht="15">
      <c r="A335" s="35">
        <v>107</v>
      </c>
      <c r="B335" s="36" t="s">
        <v>16</v>
      </c>
      <c r="C335" s="9">
        <v>36</v>
      </c>
      <c r="D335" s="9"/>
      <c r="E335" s="9" t="s">
        <v>3</v>
      </c>
      <c r="F335" s="10">
        <v>337867</v>
      </c>
      <c r="G335" s="11">
        <v>41639</v>
      </c>
      <c r="H335" s="12">
        <v>7028</v>
      </c>
      <c r="I335" s="12">
        <v>7011</v>
      </c>
      <c r="J335" s="37">
        <f>H335-I335</f>
        <v>17</v>
      </c>
      <c r="K335" s="10"/>
      <c r="L335" s="15"/>
    </row>
    <row r="336" spans="1:12" ht="15.75" thickBot="1">
      <c r="A336" s="22"/>
      <c r="B336" s="22"/>
      <c r="C336" s="22"/>
      <c r="D336" s="22"/>
      <c r="E336" s="22"/>
      <c r="F336" s="23"/>
      <c r="G336" s="24">
        <v>41663</v>
      </c>
      <c r="H336" s="25">
        <v>538</v>
      </c>
      <c r="I336" s="25">
        <v>0</v>
      </c>
      <c r="J336" s="26">
        <f>H336-I336</f>
        <v>538</v>
      </c>
      <c r="K336" s="23"/>
      <c r="L336" s="27"/>
    </row>
    <row r="337" spans="1:12" ht="15.75" thickBot="1">
      <c r="A337" s="28"/>
      <c r="B337" s="29" t="s">
        <v>48</v>
      </c>
      <c r="C337" s="29"/>
      <c r="D337" s="29"/>
      <c r="E337" s="29"/>
      <c r="F337" s="30"/>
      <c r="G337" s="31"/>
      <c r="H337" s="56"/>
      <c r="I337" s="56"/>
      <c r="J337" s="81">
        <f>SUM(J335:J336)</f>
        <v>555</v>
      </c>
      <c r="K337" s="30">
        <v>150.204</v>
      </c>
      <c r="L337" s="59">
        <f>J337-K337</f>
        <v>404.796</v>
      </c>
    </row>
    <row r="338" spans="1:12" ht="15">
      <c r="A338" s="35">
        <v>108</v>
      </c>
      <c r="B338" s="36" t="s">
        <v>16</v>
      </c>
      <c r="C338" s="9">
        <v>33</v>
      </c>
      <c r="D338" s="9"/>
      <c r="E338" s="9" t="s">
        <v>3</v>
      </c>
      <c r="F338" s="10">
        <v>337874</v>
      </c>
      <c r="G338" s="11">
        <v>41639</v>
      </c>
      <c r="H338" s="12">
        <v>9862</v>
      </c>
      <c r="I338" s="12">
        <v>9671</v>
      </c>
      <c r="J338" s="37">
        <f>H338-I338</f>
        <v>191</v>
      </c>
      <c r="K338" s="10"/>
      <c r="L338" s="15"/>
    </row>
    <row r="339" spans="1:12" ht="15.75" thickBot="1">
      <c r="A339" s="22"/>
      <c r="B339" s="22"/>
      <c r="C339" s="22"/>
      <c r="D339" s="22"/>
      <c r="E339" s="22"/>
      <c r="F339" s="23"/>
      <c r="G339" s="24">
        <v>41663</v>
      </c>
      <c r="H339" s="25">
        <v>610</v>
      </c>
      <c r="I339" s="25">
        <v>0</v>
      </c>
      <c r="J339" s="26">
        <v>610</v>
      </c>
      <c r="K339" s="23"/>
      <c r="L339" s="27"/>
    </row>
    <row r="340" spans="1:12" ht="15.75" thickBot="1">
      <c r="A340" s="28"/>
      <c r="B340" s="29" t="s">
        <v>48</v>
      </c>
      <c r="C340" s="29"/>
      <c r="D340" s="29"/>
      <c r="E340" s="29"/>
      <c r="F340" s="30"/>
      <c r="G340" s="63"/>
      <c r="H340" s="56"/>
      <c r="I340" s="56"/>
      <c r="J340" s="81">
        <f>SUM(J338:J339)</f>
        <v>801</v>
      </c>
      <c r="K340" s="30">
        <v>32.31</v>
      </c>
      <c r="L340" s="59">
        <f>J340-K340</f>
        <v>768.69</v>
      </c>
    </row>
    <row r="341" spans="1:12" ht="15">
      <c r="A341" s="35">
        <v>109</v>
      </c>
      <c r="B341" s="36" t="s">
        <v>16</v>
      </c>
      <c r="C341" s="9">
        <v>3</v>
      </c>
      <c r="D341" s="9"/>
      <c r="E341" s="9" t="s">
        <v>3</v>
      </c>
      <c r="F341" s="10">
        <v>338868</v>
      </c>
      <c r="G341" s="11">
        <v>41639</v>
      </c>
      <c r="H341" s="12">
        <v>12632</v>
      </c>
      <c r="I341" s="12">
        <v>12393</v>
      </c>
      <c r="J341" s="37">
        <f>H341-I341</f>
        <v>239</v>
      </c>
      <c r="K341" s="10"/>
      <c r="L341" s="15"/>
    </row>
    <row r="342" spans="1:12" ht="15.75" thickBot="1">
      <c r="A342" s="22"/>
      <c r="B342" s="22"/>
      <c r="C342" s="22"/>
      <c r="D342" s="22"/>
      <c r="E342" s="22"/>
      <c r="F342" s="23"/>
      <c r="G342" s="24">
        <v>41663</v>
      </c>
      <c r="H342" s="25">
        <v>776</v>
      </c>
      <c r="I342" s="25">
        <v>0</v>
      </c>
      <c r="J342" s="26">
        <v>776</v>
      </c>
      <c r="K342" s="23"/>
      <c r="L342" s="27"/>
    </row>
    <row r="343" spans="1:12" ht="15.75" thickBot="1">
      <c r="A343" s="28"/>
      <c r="B343" s="29" t="s">
        <v>48</v>
      </c>
      <c r="C343" s="29"/>
      <c r="D343" s="29"/>
      <c r="E343" s="29"/>
      <c r="F343" s="30"/>
      <c r="G343" s="63"/>
      <c r="H343" s="56"/>
      <c r="I343" s="56"/>
      <c r="J343" s="81">
        <f>SUM(J341:J342)</f>
        <v>1015</v>
      </c>
      <c r="K343" s="30">
        <v>135.09</v>
      </c>
      <c r="L343" s="59">
        <f>J343-K343</f>
        <v>879.91</v>
      </c>
    </row>
    <row r="344" spans="1:13" ht="15">
      <c r="A344" s="35">
        <v>110</v>
      </c>
      <c r="B344" s="36" t="s">
        <v>16</v>
      </c>
      <c r="C344" s="9">
        <v>25</v>
      </c>
      <c r="D344" s="9"/>
      <c r="E344" s="9" t="s">
        <v>3</v>
      </c>
      <c r="F344" s="10">
        <v>338869</v>
      </c>
      <c r="G344" s="11">
        <v>41639</v>
      </c>
      <c r="H344" s="12">
        <v>12659</v>
      </c>
      <c r="I344" s="12">
        <v>12454</v>
      </c>
      <c r="J344" s="37">
        <f>H344-I344</f>
        <v>205</v>
      </c>
      <c r="K344" s="10"/>
      <c r="L344" s="15"/>
      <c r="M344" s="20"/>
    </row>
    <row r="345" spans="1:12" ht="15.75" thickBot="1">
      <c r="A345" s="22"/>
      <c r="B345" s="22"/>
      <c r="C345" s="22"/>
      <c r="D345" s="22"/>
      <c r="E345" s="22"/>
      <c r="F345" s="23"/>
      <c r="G345" s="24">
        <v>41663</v>
      </c>
      <c r="H345" s="25">
        <v>677</v>
      </c>
      <c r="I345" s="25">
        <v>0</v>
      </c>
      <c r="J345" s="26">
        <v>677</v>
      </c>
      <c r="K345" s="23"/>
      <c r="L345" s="27"/>
    </row>
    <row r="346" spans="1:12" ht="15.75" thickBot="1">
      <c r="A346" s="28"/>
      <c r="B346" s="29" t="s">
        <v>48</v>
      </c>
      <c r="C346" s="29"/>
      <c r="D346" s="29"/>
      <c r="E346" s="29"/>
      <c r="F346" s="30"/>
      <c r="G346" s="63"/>
      <c r="H346" s="56"/>
      <c r="I346" s="56"/>
      <c r="J346" s="81">
        <f>SUM(J344:J345)</f>
        <v>882</v>
      </c>
      <c r="K346" s="30">
        <v>38</v>
      </c>
      <c r="L346" s="59">
        <f>J346-K346</f>
        <v>844</v>
      </c>
    </row>
    <row r="347" spans="1:12" ht="15">
      <c r="A347" s="35">
        <v>111</v>
      </c>
      <c r="B347" s="36" t="s">
        <v>16</v>
      </c>
      <c r="C347" s="9" t="s">
        <v>69</v>
      </c>
      <c r="D347" s="9"/>
      <c r="E347" s="9" t="s">
        <v>3</v>
      </c>
      <c r="F347" s="10">
        <v>338969</v>
      </c>
      <c r="G347" s="11">
        <v>41639</v>
      </c>
      <c r="H347" s="12">
        <v>8426</v>
      </c>
      <c r="I347" s="12">
        <v>8245</v>
      </c>
      <c r="J347" s="37">
        <f>H347-I347</f>
        <v>181</v>
      </c>
      <c r="K347" s="10"/>
      <c r="L347" s="15"/>
    </row>
    <row r="348" spans="1:12" ht="15.75" thickBot="1">
      <c r="A348" s="22"/>
      <c r="B348" s="22"/>
      <c r="C348" s="22"/>
      <c r="D348" s="22"/>
      <c r="E348" s="22"/>
      <c r="F348" s="23"/>
      <c r="G348" s="24">
        <v>41663</v>
      </c>
      <c r="H348" s="25">
        <v>617</v>
      </c>
      <c r="I348" s="25">
        <v>0</v>
      </c>
      <c r="J348" s="26">
        <v>617</v>
      </c>
      <c r="K348" s="23"/>
      <c r="L348" s="27"/>
    </row>
    <row r="349" spans="1:12" ht="15.75" thickBot="1">
      <c r="A349" s="28"/>
      <c r="B349" s="29" t="s">
        <v>48</v>
      </c>
      <c r="C349" s="29"/>
      <c r="D349" s="29"/>
      <c r="E349" s="29"/>
      <c r="F349" s="30"/>
      <c r="G349" s="31"/>
      <c r="H349" s="56"/>
      <c r="I349" s="56"/>
      <c r="J349" s="81">
        <f>SUM(J347:J348)</f>
        <v>798</v>
      </c>
      <c r="K349" s="30">
        <v>67</v>
      </c>
      <c r="L349" s="59">
        <f>J349-K349</f>
        <v>731</v>
      </c>
    </row>
    <row r="350" spans="1:12" ht="15">
      <c r="A350" s="35">
        <v>112</v>
      </c>
      <c r="B350" s="36" t="s">
        <v>16</v>
      </c>
      <c r="C350" s="9">
        <v>37</v>
      </c>
      <c r="D350" s="9"/>
      <c r="E350" s="9" t="s">
        <v>3</v>
      </c>
      <c r="F350" s="10">
        <v>338975</v>
      </c>
      <c r="G350" s="11">
        <v>41639</v>
      </c>
      <c r="H350" s="12">
        <v>10000</v>
      </c>
      <c r="I350" s="12">
        <v>9791</v>
      </c>
      <c r="J350" s="37">
        <f>H350-I350</f>
        <v>209</v>
      </c>
      <c r="K350" s="10"/>
      <c r="L350" s="15"/>
    </row>
    <row r="351" spans="1:12" ht="15.75" thickBot="1">
      <c r="A351" s="22"/>
      <c r="B351" s="22"/>
      <c r="C351" s="22"/>
      <c r="D351" s="22"/>
      <c r="E351" s="22"/>
      <c r="F351" s="23"/>
      <c r="G351" s="24">
        <v>41663</v>
      </c>
      <c r="H351" s="25">
        <v>637</v>
      </c>
      <c r="I351" s="25">
        <v>0</v>
      </c>
      <c r="J351" s="26">
        <v>637</v>
      </c>
      <c r="K351" s="23"/>
      <c r="L351" s="27"/>
    </row>
    <row r="352" spans="1:12" ht="15.75" thickBot="1">
      <c r="A352" s="28"/>
      <c r="B352" s="29" t="s">
        <v>48</v>
      </c>
      <c r="C352" s="29"/>
      <c r="D352" s="29"/>
      <c r="E352" s="29"/>
      <c r="F352" s="30"/>
      <c r="G352" s="31"/>
      <c r="H352" s="56"/>
      <c r="I352" s="56"/>
      <c r="J352" s="81">
        <f>SUM(J350:J351)</f>
        <v>846</v>
      </c>
      <c r="K352" s="30">
        <v>32</v>
      </c>
      <c r="L352" s="59">
        <f>J352-K352</f>
        <v>814</v>
      </c>
    </row>
    <row r="353" spans="1:16" ht="15">
      <c r="A353" s="35">
        <v>113</v>
      </c>
      <c r="B353" s="36" t="s">
        <v>16</v>
      </c>
      <c r="C353" s="9">
        <v>35</v>
      </c>
      <c r="D353" s="9"/>
      <c r="E353" s="9" t="s">
        <v>3</v>
      </c>
      <c r="F353" s="10">
        <v>339070</v>
      </c>
      <c r="G353" s="11">
        <v>41639</v>
      </c>
      <c r="H353" s="12">
        <v>9844</v>
      </c>
      <c r="I353" s="12">
        <v>9646</v>
      </c>
      <c r="J353" s="37">
        <f>H353-I353</f>
        <v>198</v>
      </c>
      <c r="K353" s="10"/>
      <c r="L353" s="15"/>
      <c r="N353" s="46"/>
      <c r="O353" s="46"/>
      <c r="P353" s="47"/>
    </row>
    <row r="354" spans="1:16" ht="15.75" thickBot="1">
      <c r="A354" s="22"/>
      <c r="B354" s="22"/>
      <c r="C354" s="22"/>
      <c r="D354" s="22"/>
      <c r="E354" s="22"/>
      <c r="F354" s="23"/>
      <c r="G354" s="24">
        <v>41663</v>
      </c>
      <c r="H354" s="25">
        <v>639</v>
      </c>
      <c r="I354" s="25">
        <v>0</v>
      </c>
      <c r="J354" s="26">
        <v>639</v>
      </c>
      <c r="K354" s="23"/>
      <c r="L354" s="27"/>
      <c r="N354" s="46"/>
      <c r="O354" s="46"/>
      <c r="P354" s="46"/>
    </row>
    <row r="355" spans="1:12" ht="15.75" thickBot="1">
      <c r="A355" s="28"/>
      <c r="B355" s="29" t="s">
        <v>48</v>
      </c>
      <c r="C355" s="29"/>
      <c r="D355" s="29"/>
      <c r="E355" s="29"/>
      <c r="F355" s="30"/>
      <c r="G355" s="63"/>
      <c r="H355" s="56"/>
      <c r="I355" s="56"/>
      <c r="J355" s="81">
        <f>SUM(J353:J354)</f>
        <v>837</v>
      </c>
      <c r="K355" s="30">
        <v>1</v>
      </c>
      <c r="L355" s="59">
        <f>J355-K355</f>
        <v>836</v>
      </c>
    </row>
    <row r="356" spans="1:12" ht="15">
      <c r="A356" s="35">
        <v>114</v>
      </c>
      <c r="B356" s="36" t="s">
        <v>16</v>
      </c>
      <c r="C356" s="9">
        <v>5</v>
      </c>
      <c r="D356" s="9"/>
      <c r="E356" s="9" t="s">
        <v>3</v>
      </c>
      <c r="F356" s="10">
        <v>340533</v>
      </c>
      <c r="G356" s="11">
        <v>41639</v>
      </c>
      <c r="H356" s="12">
        <v>10069</v>
      </c>
      <c r="I356" s="12">
        <v>9861</v>
      </c>
      <c r="J356" s="37">
        <f>H356-I356</f>
        <v>208</v>
      </c>
      <c r="K356" s="10"/>
      <c r="L356" s="15"/>
    </row>
    <row r="357" spans="1:12" ht="15.75" thickBot="1">
      <c r="A357" s="22"/>
      <c r="B357" s="22"/>
      <c r="C357" s="22"/>
      <c r="D357" s="22"/>
      <c r="E357" s="22"/>
      <c r="F357" s="23"/>
      <c r="G357" s="24">
        <v>41663</v>
      </c>
      <c r="H357" s="25">
        <v>646</v>
      </c>
      <c r="I357" s="25">
        <v>0</v>
      </c>
      <c r="J357" s="26">
        <v>646</v>
      </c>
      <c r="K357" s="23"/>
      <c r="L357" s="27"/>
    </row>
    <row r="358" spans="1:12" ht="15.75" thickBot="1">
      <c r="A358" s="28"/>
      <c r="B358" s="29" t="s">
        <v>48</v>
      </c>
      <c r="C358" s="29"/>
      <c r="D358" s="29"/>
      <c r="E358" s="29"/>
      <c r="F358" s="30"/>
      <c r="G358" s="63"/>
      <c r="H358" s="56"/>
      <c r="I358" s="56"/>
      <c r="J358" s="81">
        <f>SUM(J356:J357)</f>
        <v>854</v>
      </c>
      <c r="K358" s="30">
        <v>6</v>
      </c>
      <c r="L358" s="59">
        <f>J358-K358</f>
        <v>848</v>
      </c>
    </row>
    <row r="359" spans="1:12" ht="15">
      <c r="A359" s="35">
        <v>115</v>
      </c>
      <c r="B359" s="36" t="s">
        <v>16</v>
      </c>
      <c r="C359" s="9" t="s">
        <v>70</v>
      </c>
      <c r="D359" s="9"/>
      <c r="E359" s="9" t="s">
        <v>3</v>
      </c>
      <c r="F359" s="10">
        <v>342152</v>
      </c>
      <c r="G359" s="11">
        <v>41639</v>
      </c>
      <c r="H359" s="12">
        <v>11860</v>
      </c>
      <c r="I359" s="12">
        <v>11852</v>
      </c>
      <c r="J359" s="37">
        <f>H359-I359</f>
        <v>8</v>
      </c>
      <c r="K359" s="10"/>
      <c r="L359" s="15"/>
    </row>
    <row r="360" spans="1:12" ht="15.75" thickBot="1">
      <c r="A360" s="22"/>
      <c r="B360" s="22"/>
      <c r="C360" s="22"/>
      <c r="D360" s="22"/>
      <c r="E360" s="22"/>
      <c r="F360" s="23"/>
      <c r="G360" s="24">
        <v>41663</v>
      </c>
      <c r="H360" s="25">
        <v>849</v>
      </c>
      <c r="I360" s="25">
        <v>0</v>
      </c>
      <c r="J360" s="26">
        <v>849</v>
      </c>
      <c r="K360" s="23"/>
      <c r="L360" s="27"/>
    </row>
    <row r="361" spans="1:12" ht="15.75" thickBot="1">
      <c r="A361" s="28"/>
      <c r="B361" s="29" t="s">
        <v>48</v>
      </c>
      <c r="C361" s="29"/>
      <c r="D361" s="29"/>
      <c r="E361" s="29"/>
      <c r="F361" s="30"/>
      <c r="G361" s="63"/>
      <c r="H361" s="56"/>
      <c r="I361" s="56"/>
      <c r="J361" s="81">
        <f>SUM(J359:J360)</f>
        <v>857</v>
      </c>
      <c r="K361" s="30">
        <v>0</v>
      </c>
      <c r="L361" s="59">
        <f>J361-K361</f>
        <v>857</v>
      </c>
    </row>
    <row r="362" spans="1:12" ht="15">
      <c r="A362" s="35">
        <v>116</v>
      </c>
      <c r="B362" s="36" t="s">
        <v>15</v>
      </c>
      <c r="C362" s="9">
        <v>51</v>
      </c>
      <c r="D362" s="9"/>
      <c r="E362" s="9" t="s">
        <v>3</v>
      </c>
      <c r="F362" s="10">
        <v>336570</v>
      </c>
      <c r="G362" s="11">
        <v>41639</v>
      </c>
      <c r="H362" s="12">
        <v>6337</v>
      </c>
      <c r="I362" s="12">
        <v>6229</v>
      </c>
      <c r="J362" s="37">
        <f>H362-I362</f>
        <v>108</v>
      </c>
      <c r="L362" s="15"/>
    </row>
    <row r="363" spans="1:12" ht="15.75" thickBot="1">
      <c r="A363" s="22"/>
      <c r="B363" s="22"/>
      <c r="C363" s="22"/>
      <c r="D363" s="22"/>
      <c r="E363" s="22"/>
      <c r="F363" s="23"/>
      <c r="G363" s="24">
        <v>41663</v>
      </c>
      <c r="H363" s="25">
        <v>328</v>
      </c>
      <c r="I363" s="25">
        <v>0</v>
      </c>
      <c r="J363" s="26">
        <v>328</v>
      </c>
      <c r="L363" s="27"/>
    </row>
    <row r="364" spans="1:12" ht="15.75" thickBot="1">
      <c r="A364" s="28"/>
      <c r="B364" s="29" t="s">
        <v>48</v>
      </c>
      <c r="C364" s="29"/>
      <c r="D364" s="29"/>
      <c r="E364" s="29"/>
      <c r="F364" s="30"/>
      <c r="G364" s="31"/>
      <c r="H364" s="56"/>
      <c r="I364" s="56"/>
      <c r="J364" s="81">
        <f>SUM(J362:J363)</f>
        <v>436</v>
      </c>
      <c r="K364" s="30">
        <v>23</v>
      </c>
      <c r="L364" s="59">
        <f>J364-K364</f>
        <v>413</v>
      </c>
    </row>
    <row r="365" spans="1:12" ht="15">
      <c r="A365" s="35">
        <v>117</v>
      </c>
      <c r="B365" s="36" t="s">
        <v>15</v>
      </c>
      <c r="C365" s="9">
        <v>13</v>
      </c>
      <c r="D365" s="9"/>
      <c r="E365" s="9" t="s">
        <v>3</v>
      </c>
      <c r="F365" s="10">
        <v>339062</v>
      </c>
      <c r="G365" s="11">
        <v>41639</v>
      </c>
      <c r="H365" s="12">
        <v>13257</v>
      </c>
      <c r="I365" s="12">
        <v>12985</v>
      </c>
      <c r="J365" s="37">
        <f>H365-I365</f>
        <v>272</v>
      </c>
      <c r="K365" s="10"/>
      <c r="L365" s="15"/>
    </row>
    <row r="366" spans="1:12" ht="15.75" thickBot="1">
      <c r="A366" s="22"/>
      <c r="B366" s="22"/>
      <c r="C366" s="22"/>
      <c r="D366" s="22"/>
      <c r="E366" s="22"/>
      <c r="F366" s="23"/>
      <c r="G366" s="24">
        <v>41663</v>
      </c>
      <c r="H366" s="25">
        <v>911</v>
      </c>
      <c r="I366" s="25">
        <v>0</v>
      </c>
      <c r="J366" s="26">
        <v>911</v>
      </c>
      <c r="K366" s="23"/>
      <c r="L366" s="27"/>
    </row>
    <row r="367" spans="1:12" ht="15.75" thickBot="1">
      <c r="A367" s="28"/>
      <c r="B367" s="29" t="s">
        <v>48</v>
      </c>
      <c r="C367" s="29"/>
      <c r="D367" s="29"/>
      <c r="E367" s="29"/>
      <c r="F367" s="30"/>
      <c r="G367" s="31"/>
      <c r="H367" s="56"/>
      <c r="I367" s="56"/>
      <c r="J367" s="81">
        <f>SUM(J365:J366)</f>
        <v>1183</v>
      </c>
      <c r="K367" s="30">
        <v>135</v>
      </c>
      <c r="L367" s="59">
        <f>J367-K367</f>
        <v>1048</v>
      </c>
    </row>
    <row r="368" spans="1:12" ht="15.75" customHeight="1">
      <c r="A368" s="35">
        <v>118</v>
      </c>
      <c r="B368" s="36" t="s">
        <v>15</v>
      </c>
      <c r="C368" s="9" t="s">
        <v>71</v>
      </c>
      <c r="D368" s="9"/>
      <c r="E368" s="9" t="s">
        <v>3</v>
      </c>
      <c r="F368" s="10">
        <v>340217</v>
      </c>
      <c r="G368" s="11">
        <v>41639</v>
      </c>
      <c r="H368" s="12">
        <v>8569</v>
      </c>
      <c r="I368" s="12">
        <v>8508</v>
      </c>
      <c r="J368" s="37">
        <f>H368-I368</f>
        <v>61</v>
      </c>
      <c r="K368" s="10"/>
      <c r="L368" s="15"/>
    </row>
    <row r="369" spans="1:12" ht="15.75" thickBot="1">
      <c r="A369" s="22"/>
      <c r="B369" s="22"/>
      <c r="C369" s="22"/>
      <c r="D369" s="22"/>
      <c r="E369" s="22"/>
      <c r="F369" s="23"/>
      <c r="G369" s="24">
        <v>41663</v>
      </c>
      <c r="H369" s="25">
        <v>497</v>
      </c>
      <c r="I369" s="25">
        <v>0</v>
      </c>
      <c r="J369" s="26">
        <v>497</v>
      </c>
      <c r="K369" s="23"/>
      <c r="L369" s="27"/>
    </row>
    <row r="370" spans="1:12" ht="15.75" thickBot="1">
      <c r="A370" s="28"/>
      <c r="B370" s="29" t="s">
        <v>48</v>
      </c>
      <c r="C370" s="29"/>
      <c r="D370" s="29"/>
      <c r="E370" s="29"/>
      <c r="F370" s="30"/>
      <c r="G370" s="63"/>
      <c r="H370" s="56"/>
      <c r="I370" s="56"/>
      <c r="J370" s="81">
        <f>SUM(J368:J369)</f>
        <v>558</v>
      </c>
      <c r="K370" s="30">
        <v>0</v>
      </c>
      <c r="L370" s="59">
        <f>J370-K370</f>
        <v>558</v>
      </c>
    </row>
    <row r="371" spans="1:12" ht="15">
      <c r="A371" s="35">
        <v>119</v>
      </c>
      <c r="B371" s="36" t="s">
        <v>15</v>
      </c>
      <c r="C371" s="9">
        <v>16</v>
      </c>
      <c r="D371" s="9"/>
      <c r="E371" s="9" t="s">
        <v>3</v>
      </c>
      <c r="F371" s="10">
        <v>340691</v>
      </c>
      <c r="G371" s="11">
        <v>41639</v>
      </c>
      <c r="H371" s="12">
        <v>9689</v>
      </c>
      <c r="I371" s="12">
        <v>9504</v>
      </c>
      <c r="J371" s="37">
        <f>H371-I371</f>
        <v>185</v>
      </c>
      <c r="K371" s="10"/>
      <c r="L371" s="15"/>
    </row>
    <row r="372" spans="1:12" ht="15.75" thickBot="1">
      <c r="A372" s="22"/>
      <c r="B372" s="22"/>
      <c r="C372" s="22"/>
      <c r="D372" s="22"/>
      <c r="E372" s="22"/>
      <c r="F372" s="23"/>
      <c r="G372" s="24">
        <v>41663</v>
      </c>
      <c r="H372" s="25">
        <v>589</v>
      </c>
      <c r="I372" s="25">
        <v>0</v>
      </c>
      <c r="J372" s="26">
        <v>589</v>
      </c>
      <c r="K372" s="23"/>
      <c r="L372" s="27"/>
    </row>
    <row r="373" spans="1:12" ht="15.75" thickBot="1">
      <c r="A373" s="28"/>
      <c r="B373" s="29" t="s">
        <v>48</v>
      </c>
      <c r="C373" s="29"/>
      <c r="D373" s="29"/>
      <c r="E373" s="29"/>
      <c r="F373" s="30"/>
      <c r="G373" s="63"/>
      <c r="H373" s="56"/>
      <c r="I373" s="56"/>
      <c r="J373" s="81">
        <f>SUM(J371:J372)</f>
        <v>774</v>
      </c>
      <c r="K373" s="30">
        <v>31</v>
      </c>
      <c r="L373" s="59">
        <f>J373-K373</f>
        <v>743</v>
      </c>
    </row>
    <row r="374" spans="1:12" ht="15">
      <c r="A374" s="35">
        <v>120</v>
      </c>
      <c r="B374" s="36" t="s">
        <v>15</v>
      </c>
      <c r="C374" s="9">
        <v>18</v>
      </c>
      <c r="D374" s="9"/>
      <c r="E374" s="9" t="s">
        <v>3</v>
      </c>
      <c r="F374" s="10">
        <v>340686</v>
      </c>
      <c r="G374" s="11">
        <v>41639</v>
      </c>
      <c r="H374" s="12">
        <v>16845</v>
      </c>
      <c r="I374" s="12">
        <v>16498</v>
      </c>
      <c r="J374" s="37">
        <f>H374-I374</f>
        <v>347</v>
      </c>
      <c r="K374" s="10"/>
      <c r="L374" s="15"/>
    </row>
    <row r="375" spans="1:12" ht="15.75" thickBot="1">
      <c r="A375" s="22"/>
      <c r="B375" s="22"/>
      <c r="C375" s="22"/>
      <c r="D375" s="22"/>
      <c r="E375" s="22"/>
      <c r="F375" s="23"/>
      <c r="G375" s="24">
        <v>41663</v>
      </c>
      <c r="H375" s="25">
        <v>1036</v>
      </c>
      <c r="I375" s="25">
        <v>0</v>
      </c>
      <c r="J375" s="26">
        <v>1036</v>
      </c>
      <c r="K375" s="23"/>
      <c r="L375" s="27"/>
    </row>
    <row r="376" spans="1:12" ht="15.75" thickBot="1">
      <c r="A376" s="28"/>
      <c r="B376" s="29" t="s">
        <v>48</v>
      </c>
      <c r="C376" s="29"/>
      <c r="D376" s="29"/>
      <c r="E376" s="29"/>
      <c r="F376" s="30"/>
      <c r="G376" s="63"/>
      <c r="H376" s="56"/>
      <c r="I376" s="56"/>
      <c r="J376" s="81">
        <f>SUM(J374:J375)</f>
        <v>1383</v>
      </c>
      <c r="K376" s="30">
        <v>0</v>
      </c>
      <c r="L376" s="59">
        <f>J376-K376</f>
        <v>1383</v>
      </c>
    </row>
    <row r="377" spans="1:12" ht="15">
      <c r="A377" s="35">
        <v>121</v>
      </c>
      <c r="B377" s="36" t="s">
        <v>15</v>
      </c>
      <c r="C377" s="9" t="s">
        <v>72</v>
      </c>
      <c r="D377" s="9"/>
      <c r="E377" s="9" t="s">
        <v>3</v>
      </c>
      <c r="F377" s="10">
        <v>340689</v>
      </c>
      <c r="G377" s="11">
        <v>41639</v>
      </c>
      <c r="H377" s="12">
        <v>7695</v>
      </c>
      <c r="I377" s="12">
        <v>7551</v>
      </c>
      <c r="J377" s="37">
        <f>H377-I377</f>
        <v>144</v>
      </c>
      <c r="K377" s="10"/>
      <c r="L377" s="15"/>
    </row>
    <row r="378" spans="1:12" ht="15.75" thickBot="1">
      <c r="A378" s="22"/>
      <c r="B378" s="22"/>
      <c r="C378" s="22"/>
      <c r="D378" s="22"/>
      <c r="E378" s="22"/>
      <c r="F378" s="23"/>
      <c r="G378" s="24">
        <v>41663</v>
      </c>
      <c r="H378" s="25">
        <v>466</v>
      </c>
      <c r="I378" s="25">
        <v>0</v>
      </c>
      <c r="J378" s="26">
        <v>466</v>
      </c>
      <c r="K378" s="23"/>
      <c r="L378" s="27"/>
    </row>
    <row r="379" spans="1:12" ht="15.75" thickBot="1">
      <c r="A379" s="28"/>
      <c r="B379" s="29" t="s">
        <v>48</v>
      </c>
      <c r="C379" s="29"/>
      <c r="D379" s="29"/>
      <c r="E379" s="29"/>
      <c r="F379" s="30"/>
      <c r="G379" s="31"/>
      <c r="H379" s="56"/>
      <c r="I379" s="56"/>
      <c r="J379" s="81">
        <f>SUM(J377:J378)</f>
        <v>610</v>
      </c>
      <c r="K379" s="30">
        <v>0</v>
      </c>
      <c r="L379" s="59">
        <f>J379-K379</f>
        <v>610</v>
      </c>
    </row>
    <row r="380" spans="1:12" ht="15">
      <c r="A380" s="35">
        <v>122</v>
      </c>
      <c r="B380" s="36" t="s">
        <v>15</v>
      </c>
      <c r="C380" s="9" t="s">
        <v>73</v>
      </c>
      <c r="D380" s="9"/>
      <c r="E380" s="9" t="s">
        <v>3</v>
      </c>
      <c r="F380" s="10">
        <v>340218</v>
      </c>
      <c r="G380" s="11">
        <v>41639</v>
      </c>
      <c r="H380" s="12">
        <v>8434</v>
      </c>
      <c r="I380" s="12">
        <v>8383</v>
      </c>
      <c r="J380" s="37">
        <f>H380-I380</f>
        <v>51</v>
      </c>
      <c r="K380" s="10"/>
      <c r="L380" s="15"/>
    </row>
    <row r="381" spans="1:12" ht="15.75" thickBot="1">
      <c r="A381" s="22"/>
      <c r="B381" s="22"/>
      <c r="C381" s="22"/>
      <c r="D381" s="22"/>
      <c r="E381" s="22"/>
      <c r="F381" s="23"/>
      <c r="G381" s="24">
        <v>41663</v>
      </c>
      <c r="H381" s="25">
        <v>452</v>
      </c>
      <c r="I381" s="25">
        <v>0</v>
      </c>
      <c r="J381" s="26">
        <v>452</v>
      </c>
      <c r="K381" s="23"/>
      <c r="L381" s="27"/>
    </row>
    <row r="382" spans="1:12" ht="15.75" thickBot="1">
      <c r="A382" s="28"/>
      <c r="B382" s="29" t="s">
        <v>48</v>
      </c>
      <c r="C382" s="29"/>
      <c r="D382" s="29"/>
      <c r="E382" s="29"/>
      <c r="F382" s="30"/>
      <c r="G382" s="31"/>
      <c r="H382" s="56"/>
      <c r="I382" s="56"/>
      <c r="J382" s="81">
        <f>SUM(J380:J381)</f>
        <v>503</v>
      </c>
      <c r="K382" s="30">
        <v>0</v>
      </c>
      <c r="L382" s="59">
        <f>J382-K382</f>
        <v>503</v>
      </c>
    </row>
    <row r="383" spans="1:12" ht="15">
      <c r="A383" s="35">
        <v>123</v>
      </c>
      <c r="B383" s="36" t="s">
        <v>15</v>
      </c>
      <c r="C383" s="9" t="s">
        <v>74</v>
      </c>
      <c r="D383" s="9"/>
      <c r="E383" s="9" t="s">
        <v>3</v>
      </c>
      <c r="F383" s="10">
        <v>341214</v>
      </c>
      <c r="G383" s="11">
        <v>41639</v>
      </c>
      <c r="H383" s="12">
        <v>7178</v>
      </c>
      <c r="I383" s="12">
        <v>7043</v>
      </c>
      <c r="J383" s="37">
        <f>H383-I383</f>
        <v>135</v>
      </c>
      <c r="K383" s="10"/>
      <c r="L383" s="15"/>
    </row>
    <row r="384" spans="1:12" ht="15.75" thickBot="1">
      <c r="A384" s="22"/>
      <c r="B384" s="22"/>
      <c r="C384" s="22"/>
      <c r="D384" s="22"/>
      <c r="E384" s="22"/>
      <c r="F384" s="23"/>
      <c r="G384" s="24">
        <v>41663</v>
      </c>
      <c r="H384" s="25">
        <v>417</v>
      </c>
      <c r="I384" s="25">
        <v>0</v>
      </c>
      <c r="J384" s="26">
        <v>417</v>
      </c>
      <c r="K384" s="23"/>
      <c r="L384" s="27"/>
    </row>
    <row r="385" spans="1:12" ht="15.75" thickBot="1">
      <c r="A385" s="28"/>
      <c r="B385" s="29" t="s">
        <v>48</v>
      </c>
      <c r="C385" s="29"/>
      <c r="D385" s="29"/>
      <c r="E385" s="29"/>
      <c r="F385" s="30"/>
      <c r="G385" s="63"/>
      <c r="H385" s="56"/>
      <c r="I385" s="56"/>
      <c r="J385" s="81">
        <f>SUM(J383:J384)</f>
        <v>552</v>
      </c>
      <c r="K385" s="30">
        <v>0</v>
      </c>
      <c r="L385" s="59">
        <f>J385-K385</f>
        <v>552</v>
      </c>
    </row>
    <row r="386" spans="1:12" ht="15">
      <c r="A386" s="35">
        <v>124</v>
      </c>
      <c r="B386" s="36" t="s">
        <v>15</v>
      </c>
      <c r="C386" s="9">
        <v>36</v>
      </c>
      <c r="D386" s="9"/>
      <c r="E386" s="9" t="s">
        <v>3</v>
      </c>
      <c r="F386" s="10">
        <v>341909</v>
      </c>
      <c r="G386" s="11">
        <v>41639</v>
      </c>
      <c r="H386" s="12">
        <v>4382</v>
      </c>
      <c r="I386" s="12">
        <v>4300</v>
      </c>
      <c r="J386" s="37">
        <f>H386-I386</f>
        <v>82</v>
      </c>
      <c r="K386" s="10"/>
      <c r="L386" s="15"/>
    </row>
    <row r="387" spans="1:12" ht="15.75" thickBot="1">
      <c r="A387" s="22"/>
      <c r="B387" s="22"/>
      <c r="C387" s="22"/>
      <c r="D387" s="22"/>
      <c r="E387" s="22"/>
      <c r="F387" s="23"/>
      <c r="G387" s="24">
        <v>41663</v>
      </c>
      <c r="H387" s="25">
        <v>273</v>
      </c>
      <c r="I387" s="25">
        <v>0</v>
      </c>
      <c r="J387" s="26">
        <v>273</v>
      </c>
      <c r="K387" s="23"/>
      <c r="L387" s="27"/>
    </row>
    <row r="388" spans="1:12" ht="15.75" thickBot="1">
      <c r="A388" s="28"/>
      <c r="B388" s="29" t="s">
        <v>48</v>
      </c>
      <c r="C388" s="29"/>
      <c r="D388" s="29"/>
      <c r="E388" s="29"/>
      <c r="F388" s="30"/>
      <c r="G388" s="63"/>
      <c r="H388" s="56"/>
      <c r="I388" s="56"/>
      <c r="J388" s="81">
        <f>SUM(J386:J387)</f>
        <v>355</v>
      </c>
      <c r="K388" s="30">
        <v>12.41</v>
      </c>
      <c r="L388" s="59">
        <f>J388-K388</f>
        <v>342.59</v>
      </c>
    </row>
    <row r="389" spans="1:12" ht="15">
      <c r="A389" s="35">
        <v>125</v>
      </c>
      <c r="B389" s="36" t="s">
        <v>15</v>
      </c>
      <c r="C389" s="9">
        <v>34</v>
      </c>
      <c r="D389" s="9"/>
      <c r="E389" s="9" t="s">
        <v>3</v>
      </c>
      <c r="F389" s="10">
        <v>341913</v>
      </c>
      <c r="G389" s="11">
        <v>41639</v>
      </c>
      <c r="H389" s="12">
        <v>6034</v>
      </c>
      <c r="I389" s="12">
        <v>6030</v>
      </c>
      <c r="J389" s="37">
        <f>H389-I389</f>
        <v>4</v>
      </c>
      <c r="L389" s="15"/>
    </row>
    <row r="390" spans="1:12" ht="15.75" thickBot="1">
      <c r="A390" s="22"/>
      <c r="B390" s="22"/>
      <c r="C390" s="22"/>
      <c r="D390" s="22"/>
      <c r="E390" s="22"/>
      <c r="F390" s="23"/>
      <c r="G390" s="24">
        <v>41663</v>
      </c>
      <c r="H390" s="25">
        <v>304</v>
      </c>
      <c r="I390" s="25">
        <v>0</v>
      </c>
      <c r="J390" s="26">
        <v>304</v>
      </c>
      <c r="L390" s="27"/>
    </row>
    <row r="391" spans="1:12" ht="15.75" thickBot="1">
      <c r="A391" s="28"/>
      <c r="B391" s="29" t="s">
        <v>48</v>
      </c>
      <c r="C391" s="29"/>
      <c r="D391" s="29"/>
      <c r="E391" s="29"/>
      <c r="F391" s="30"/>
      <c r="G391" s="63"/>
      <c r="H391" s="56"/>
      <c r="I391" s="56"/>
      <c r="J391" s="81">
        <f>SUM(J389:J390)</f>
        <v>308</v>
      </c>
      <c r="K391" s="30">
        <v>17</v>
      </c>
      <c r="L391" s="59">
        <f>J391-K391</f>
        <v>291</v>
      </c>
    </row>
    <row r="392" spans="1:12" ht="15">
      <c r="A392" s="35">
        <v>126</v>
      </c>
      <c r="B392" s="36" t="s">
        <v>15</v>
      </c>
      <c r="C392" s="9">
        <v>35</v>
      </c>
      <c r="D392" s="9"/>
      <c r="E392" s="9" t="s">
        <v>3</v>
      </c>
      <c r="F392" s="10">
        <v>342471</v>
      </c>
      <c r="G392" s="11">
        <v>41639</v>
      </c>
      <c r="H392" s="12">
        <v>7519</v>
      </c>
      <c r="I392" s="12">
        <v>7364</v>
      </c>
      <c r="J392" s="37">
        <f>H392-I392</f>
        <v>155</v>
      </c>
      <c r="K392" s="10"/>
      <c r="L392" s="15"/>
    </row>
    <row r="393" spans="1:12" ht="15.75" thickBot="1">
      <c r="A393" s="22"/>
      <c r="B393" s="22"/>
      <c r="C393" s="22"/>
      <c r="D393" s="22"/>
      <c r="E393" s="22"/>
      <c r="F393" s="23"/>
      <c r="G393" s="24">
        <v>41663</v>
      </c>
      <c r="H393" s="25">
        <v>492</v>
      </c>
      <c r="I393" s="25">
        <v>0</v>
      </c>
      <c r="J393" s="26">
        <v>492</v>
      </c>
      <c r="K393" s="23"/>
      <c r="L393" s="27"/>
    </row>
    <row r="394" spans="1:12" ht="15.75" thickBot="1">
      <c r="A394" s="28"/>
      <c r="B394" s="29" t="s">
        <v>48</v>
      </c>
      <c r="C394" s="29"/>
      <c r="D394" s="29"/>
      <c r="E394" s="29"/>
      <c r="F394" s="30"/>
      <c r="G394" s="63"/>
      <c r="H394" s="56"/>
      <c r="I394" s="56"/>
      <c r="J394" s="81">
        <f>SUM(J392:J393)</f>
        <v>647</v>
      </c>
      <c r="K394" s="30">
        <v>7</v>
      </c>
      <c r="L394" s="59">
        <f>J394-K394</f>
        <v>640</v>
      </c>
    </row>
    <row r="395" spans="1:12" ht="15.75" thickBot="1">
      <c r="A395" s="94">
        <v>127</v>
      </c>
      <c r="B395" s="110" t="s">
        <v>15</v>
      </c>
      <c r="C395" s="29">
        <v>38</v>
      </c>
      <c r="D395" s="29"/>
      <c r="E395" s="29" t="s">
        <v>3</v>
      </c>
      <c r="F395" s="111" t="s">
        <v>5</v>
      </c>
      <c r="G395" s="63">
        <v>41633</v>
      </c>
      <c r="H395" s="56">
        <v>54352</v>
      </c>
      <c r="I395" s="56">
        <v>53966</v>
      </c>
      <c r="J395" s="81">
        <f>H395-I395</f>
        <v>386</v>
      </c>
      <c r="K395" s="30">
        <v>4</v>
      </c>
      <c r="L395" s="59">
        <f>J395-K395</f>
        <v>382</v>
      </c>
    </row>
    <row r="396" spans="1:12" ht="15">
      <c r="A396" s="35">
        <v>128</v>
      </c>
      <c r="B396" s="36" t="s">
        <v>15</v>
      </c>
      <c r="C396" s="9">
        <v>5</v>
      </c>
      <c r="D396" s="9"/>
      <c r="E396" s="9" t="s">
        <v>3</v>
      </c>
      <c r="F396" s="10">
        <v>343457</v>
      </c>
      <c r="G396" s="11">
        <v>41639</v>
      </c>
      <c r="H396" s="12">
        <v>7690</v>
      </c>
      <c r="I396" s="12">
        <v>7522</v>
      </c>
      <c r="J396" s="37">
        <f>H396-I396</f>
        <v>168</v>
      </c>
      <c r="K396" s="10"/>
      <c r="L396" s="15"/>
    </row>
    <row r="397" spans="1:12" ht="15.75" thickBot="1">
      <c r="A397" s="22"/>
      <c r="B397" s="22"/>
      <c r="C397" s="22"/>
      <c r="D397" s="22"/>
      <c r="E397" s="22"/>
      <c r="F397" s="23"/>
      <c r="G397" s="24">
        <v>41663</v>
      </c>
      <c r="H397" s="25">
        <v>500</v>
      </c>
      <c r="I397" s="25">
        <v>0</v>
      </c>
      <c r="J397" s="26">
        <v>500</v>
      </c>
      <c r="K397" s="23"/>
      <c r="L397" s="27"/>
    </row>
    <row r="398" spans="1:12" ht="15.75" thickBot="1">
      <c r="A398" s="64"/>
      <c r="B398" s="29" t="s">
        <v>48</v>
      </c>
      <c r="C398" s="65"/>
      <c r="D398" s="65"/>
      <c r="E398" s="65"/>
      <c r="F398" s="66"/>
      <c r="G398" s="31"/>
      <c r="H398" s="32"/>
      <c r="I398" s="32"/>
      <c r="J398" s="81">
        <f>SUM(J396:J397)</f>
        <v>668</v>
      </c>
      <c r="K398" s="30">
        <v>10</v>
      </c>
      <c r="L398" s="59">
        <f>J398-K398</f>
        <v>658</v>
      </c>
    </row>
    <row r="399" spans="1:12" ht="15">
      <c r="A399" s="35">
        <v>129</v>
      </c>
      <c r="B399" s="36" t="s">
        <v>15</v>
      </c>
      <c r="C399" s="9">
        <v>32</v>
      </c>
      <c r="D399" s="9"/>
      <c r="E399" s="9" t="s">
        <v>3</v>
      </c>
      <c r="F399" s="10">
        <v>344122</v>
      </c>
      <c r="G399" s="11">
        <v>41639</v>
      </c>
      <c r="H399" s="12">
        <v>4966</v>
      </c>
      <c r="I399" s="12">
        <v>4961</v>
      </c>
      <c r="J399" s="37">
        <f>H399-I399</f>
        <v>5</v>
      </c>
      <c r="K399" s="10"/>
      <c r="L399" s="15"/>
    </row>
    <row r="400" spans="1:12" ht="15.75" thickBot="1">
      <c r="A400" s="22"/>
      <c r="B400" s="22"/>
      <c r="C400" s="22"/>
      <c r="D400" s="22"/>
      <c r="E400" s="22"/>
      <c r="F400" s="23"/>
      <c r="G400" s="24">
        <v>41663</v>
      </c>
      <c r="H400" s="25">
        <v>416</v>
      </c>
      <c r="I400" s="25">
        <v>0</v>
      </c>
      <c r="J400" s="26">
        <v>416</v>
      </c>
      <c r="K400" s="23"/>
      <c r="L400" s="27"/>
    </row>
    <row r="401" spans="1:12" ht="15.75" thickBot="1">
      <c r="A401" s="64"/>
      <c r="B401" s="29" t="s">
        <v>48</v>
      </c>
      <c r="C401" s="65"/>
      <c r="D401" s="65"/>
      <c r="E401" s="65"/>
      <c r="F401" s="66"/>
      <c r="G401" s="31"/>
      <c r="H401" s="32"/>
      <c r="I401" s="32"/>
      <c r="J401" s="81">
        <f>SUM(J399:J400)</f>
        <v>421</v>
      </c>
      <c r="K401" s="30">
        <v>11</v>
      </c>
      <c r="L401" s="59">
        <f>J401-K401</f>
        <v>410</v>
      </c>
    </row>
    <row r="402" spans="1:12" ht="15.75" thickBot="1">
      <c r="A402" s="112">
        <v>130</v>
      </c>
      <c r="B402" s="93" t="s">
        <v>15</v>
      </c>
      <c r="C402" s="50">
        <v>11</v>
      </c>
      <c r="D402" s="50"/>
      <c r="E402" s="50" t="s">
        <v>3</v>
      </c>
      <c r="F402" s="51">
        <v>345534</v>
      </c>
      <c r="G402" s="11">
        <v>41639</v>
      </c>
      <c r="H402" s="52">
        <v>7840</v>
      </c>
      <c r="I402" s="52">
        <v>7682</v>
      </c>
      <c r="J402" s="39">
        <f>H402-I402</f>
        <v>158</v>
      </c>
      <c r="K402" s="51"/>
      <c r="L402" s="62"/>
    </row>
    <row r="403" spans="1:12" ht="15.75" thickBot="1">
      <c r="A403" s="113"/>
      <c r="B403" s="114"/>
      <c r="C403" s="114"/>
      <c r="D403" s="114"/>
      <c r="E403" s="114"/>
      <c r="F403" s="115"/>
      <c r="G403" s="24">
        <v>41663</v>
      </c>
      <c r="H403" s="116">
        <v>501</v>
      </c>
      <c r="I403" s="116">
        <v>0</v>
      </c>
      <c r="J403" s="117">
        <v>501</v>
      </c>
      <c r="K403" s="115"/>
      <c r="L403" s="118"/>
    </row>
    <row r="404" spans="1:12" ht="15.75" thickBot="1">
      <c r="A404" s="64"/>
      <c r="B404" s="29" t="s">
        <v>48</v>
      </c>
      <c r="C404" s="65"/>
      <c r="D404" s="65"/>
      <c r="E404" s="65"/>
      <c r="F404" s="66"/>
      <c r="G404" s="63"/>
      <c r="H404" s="32"/>
      <c r="I404" s="32"/>
      <c r="J404" s="81">
        <f>SUM(J402:J403)</f>
        <v>659</v>
      </c>
      <c r="K404" s="30">
        <v>4</v>
      </c>
      <c r="L404" s="59">
        <f>J404-K404</f>
        <v>655</v>
      </c>
    </row>
    <row r="405" spans="1:12" ht="15" customHeight="1">
      <c r="A405" s="35">
        <v>131</v>
      </c>
      <c r="B405" s="36" t="s">
        <v>75</v>
      </c>
      <c r="C405" s="9">
        <v>31</v>
      </c>
      <c r="D405" s="9"/>
      <c r="E405" s="9" t="s">
        <v>3</v>
      </c>
      <c r="F405" s="10">
        <v>76089</v>
      </c>
      <c r="G405" s="11">
        <v>41639</v>
      </c>
      <c r="H405" s="12">
        <v>7178</v>
      </c>
      <c r="I405" s="12">
        <v>6969</v>
      </c>
      <c r="J405" s="37">
        <f>H405-I405</f>
        <v>209</v>
      </c>
      <c r="K405" s="10"/>
      <c r="L405" s="15"/>
    </row>
    <row r="406" spans="1:12" ht="15.75" thickBot="1">
      <c r="A406" s="22"/>
      <c r="B406" s="22"/>
      <c r="C406" s="22"/>
      <c r="D406" s="22"/>
      <c r="E406" s="22"/>
      <c r="F406" s="23"/>
      <c r="G406" s="24">
        <v>41663</v>
      </c>
      <c r="H406" s="25">
        <v>493</v>
      </c>
      <c r="I406" s="25">
        <v>0</v>
      </c>
      <c r="J406" s="26">
        <v>493</v>
      </c>
      <c r="K406" s="23"/>
      <c r="L406" s="27"/>
    </row>
    <row r="407" spans="1:12" ht="15.75" thickBot="1">
      <c r="A407" s="64"/>
      <c r="B407" s="29" t="s">
        <v>48</v>
      </c>
      <c r="C407" s="65"/>
      <c r="D407" s="65"/>
      <c r="E407" s="65"/>
      <c r="F407" s="66"/>
      <c r="G407" s="63"/>
      <c r="H407" s="32"/>
      <c r="I407" s="32"/>
      <c r="J407" s="81">
        <f>SUM(J405:J406)</f>
        <v>702</v>
      </c>
      <c r="K407" s="30">
        <v>33.84</v>
      </c>
      <c r="L407" s="59">
        <f>J407-K407</f>
        <v>668.16</v>
      </c>
    </row>
    <row r="408" spans="1:12" ht="15" customHeight="1">
      <c r="A408" s="35">
        <v>132</v>
      </c>
      <c r="B408" s="36" t="s">
        <v>75</v>
      </c>
      <c r="C408" s="9">
        <v>11</v>
      </c>
      <c r="D408" s="9"/>
      <c r="E408" s="9" t="s">
        <v>3</v>
      </c>
      <c r="F408" s="10">
        <v>334546</v>
      </c>
      <c r="G408" s="11">
        <v>41639</v>
      </c>
      <c r="H408" s="12">
        <v>8443</v>
      </c>
      <c r="I408" s="12">
        <v>8224</v>
      </c>
      <c r="J408" s="37">
        <f>H408-I408</f>
        <v>219</v>
      </c>
      <c r="L408" s="15"/>
    </row>
    <row r="409" spans="1:12" ht="15.75" thickBot="1">
      <c r="A409" s="22"/>
      <c r="B409" s="22"/>
      <c r="C409" s="22"/>
      <c r="D409" s="22"/>
      <c r="E409" s="22"/>
      <c r="F409" s="23"/>
      <c r="G409" s="24">
        <v>41663</v>
      </c>
      <c r="H409" s="25">
        <v>617</v>
      </c>
      <c r="I409" s="25">
        <v>0</v>
      </c>
      <c r="J409" s="26">
        <v>617</v>
      </c>
      <c r="L409" s="27"/>
    </row>
    <row r="410" spans="1:12" ht="15.75" thickBot="1">
      <c r="A410" s="64"/>
      <c r="B410" s="29" t="s">
        <v>48</v>
      </c>
      <c r="C410" s="65"/>
      <c r="D410" s="65"/>
      <c r="E410" s="65"/>
      <c r="F410" s="66"/>
      <c r="G410" s="31"/>
      <c r="H410" s="32"/>
      <c r="I410" s="32"/>
      <c r="J410" s="81">
        <f>SUM(J408:J409)</f>
        <v>836</v>
      </c>
      <c r="K410" s="30">
        <v>154</v>
      </c>
      <c r="L410" s="59">
        <f>J410-K410</f>
        <v>682</v>
      </c>
    </row>
    <row r="411" spans="1:12" ht="15" customHeight="1">
      <c r="A411" s="35">
        <v>133</v>
      </c>
      <c r="B411" s="36" t="s">
        <v>75</v>
      </c>
      <c r="C411" s="9">
        <v>13</v>
      </c>
      <c r="D411" s="9"/>
      <c r="E411" s="9" t="s">
        <v>3</v>
      </c>
      <c r="F411" s="10">
        <v>342778</v>
      </c>
      <c r="G411" s="11">
        <v>41639</v>
      </c>
      <c r="H411" s="12">
        <v>1008</v>
      </c>
      <c r="I411" s="12">
        <v>850</v>
      </c>
      <c r="J411" s="37">
        <f>H411-I411</f>
        <v>158</v>
      </c>
      <c r="K411" s="10"/>
      <c r="L411" s="15"/>
    </row>
    <row r="412" spans="1:12" ht="15.75" thickBot="1">
      <c r="A412" s="22"/>
      <c r="B412" s="22"/>
      <c r="C412" s="22"/>
      <c r="D412" s="22"/>
      <c r="E412" s="22"/>
      <c r="F412" s="23"/>
      <c r="G412" s="24">
        <v>41663</v>
      </c>
      <c r="H412" s="25">
        <v>544</v>
      </c>
      <c r="I412" s="25">
        <v>0</v>
      </c>
      <c r="J412" s="26">
        <v>544</v>
      </c>
      <c r="K412" s="23"/>
      <c r="L412" s="27"/>
    </row>
    <row r="413" spans="1:12" ht="15.75" thickBot="1">
      <c r="A413" s="64"/>
      <c r="B413" s="29" t="s">
        <v>48</v>
      </c>
      <c r="C413" s="65"/>
      <c r="D413" s="65"/>
      <c r="E413" s="65"/>
      <c r="F413" s="66"/>
      <c r="G413" s="31"/>
      <c r="H413" s="32"/>
      <c r="I413" s="32"/>
      <c r="J413" s="81">
        <f>SUM(J411:J412)</f>
        <v>702</v>
      </c>
      <c r="K413" s="58">
        <v>235.282</v>
      </c>
      <c r="L413" s="59">
        <f>J413-K413</f>
        <v>466.71799999999996</v>
      </c>
    </row>
    <row r="414" spans="1:12" ht="15">
      <c r="A414" s="35">
        <v>134</v>
      </c>
      <c r="B414" s="36" t="s">
        <v>76</v>
      </c>
      <c r="C414" s="9">
        <v>23</v>
      </c>
      <c r="D414" s="9"/>
      <c r="E414" s="9" t="s">
        <v>3</v>
      </c>
      <c r="F414" s="10">
        <v>337859</v>
      </c>
      <c r="G414" s="11">
        <v>41639</v>
      </c>
      <c r="H414" s="12">
        <v>4387</v>
      </c>
      <c r="I414" s="12">
        <v>4301</v>
      </c>
      <c r="J414" s="37">
        <f>H414-I414</f>
        <v>86</v>
      </c>
      <c r="K414" s="10"/>
      <c r="L414" s="15"/>
    </row>
    <row r="415" spans="1:12" ht="15.75" thickBot="1">
      <c r="A415" s="22"/>
      <c r="B415" s="22"/>
      <c r="C415" s="22"/>
      <c r="D415" s="22"/>
      <c r="E415" s="22"/>
      <c r="F415" s="23"/>
      <c r="G415" s="24">
        <v>41663</v>
      </c>
      <c r="H415" s="25">
        <v>265</v>
      </c>
      <c r="I415" s="25">
        <v>0</v>
      </c>
      <c r="J415" s="26">
        <v>265</v>
      </c>
      <c r="K415" s="23"/>
      <c r="L415" s="27"/>
    </row>
    <row r="416" spans="1:12" ht="15.75" thickBot="1">
      <c r="A416" s="64"/>
      <c r="B416" s="29" t="s">
        <v>48</v>
      </c>
      <c r="C416" s="65"/>
      <c r="D416" s="65"/>
      <c r="E416" s="65"/>
      <c r="F416" s="66"/>
      <c r="G416" s="31"/>
      <c r="H416" s="32"/>
      <c r="I416" s="32"/>
      <c r="J416" s="81">
        <f>SUM(J414:J415)</f>
        <v>351</v>
      </c>
      <c r="K416" s="30">
        <v>0</v>
      </c>
      <c r="L416" s="59">
        <f>J416-K416</f>
        <v>351</v>
      </c>
    </row>
    <row r="417" spans="1:12" ht="15">
      <c r="A417" s="35">
        <v>135</v>
      </c>
      <c r="B417" s="36" t="s">
        <v>76</v>
      </c>
      <c r="C417" s="9">
        <v>14</v>
      </c>
      <c r="D417" s="9"/>
      <c r="E417" s="9" t="s">
        <v>3</v>
      </c>
      <c r="F417" s="10">
        <v>345553</v>
      </c>
      <c r="G417" s="11">
        <v>41639</v>
      </c>
      <c r="H417" s="12">
        <v>8151</v>
      </c>
      <c r="I417" s="12">
        <v>7960</v>
      </c>
      <c r="J417" s="37">
        <f>H417-I417</f>
        <v>191</v>
      </c>
      <c r="K417" s="10"/>
      <c r="L417" s="15"/>
    </row>
    <row r="418" spans="1:12" ht="15.75" thickBot="1">
      <c r="A418" s="22"/>
      <c r="B418" s="22"/>
      <c r="C418" s="22"/>
      <c r="D418" s="22"/>
      <c r="E418" s="22"/>
      <c r="F418" s="23"/>
      <c r="G418" s="24">
        <v>41663</v>
      </c>
      <c r="H418" s="25">
        <v>552</v>
      </c>
      <c r="I418" s="25">
        <v>0</v>
      </c>
      <c r="J418" s="26">
        <v>552</v>
      </c>
      <c r="K418" s="23"/>
      <c r="L418" s="27"/>
    </row>
    <row r="419" spans="1:12" ht="15.75" thickBot="1">
      <c r="A419" s="28"/>
      <c r="B419" s="29" t="s">
        <v>48</v>
      </c>
      <c r="C419" s="29"/>
      <c r="D419" s="29"/>
      <c r="E419" s="29"/>
      <c r="F419" s="30"/>
      <c r="G419" s="63"/>
      <c r="H419" s="56"/>
      <c r="I419" s="56"/>
      <c r="J419" s="81">
        <f>SUM(J417:J418)</f>
        <v>743</v>
      </c>
      <c r="K419" s="30">
        <v>23.361</v>
      </c>
      <c r="L419" s="59">
        <f>J419-K419</f>
        <v>719.639</v>
      </c>
    </row>
    <row r="420" spans="1:12" ht="15">
      <c r="A420" s="35">
        <v>136</v>
      </c>
      <c r="B420" s="36" t="s">
        <v>14</v>
      </c>
      <c r="C420" s="9">
        <v>2</v>
      </c>
      <c r="D420" s="9"/>
      <c r="E420" s="9" t="s">
        <v>3</v>
      </c>
      <c r="F420" s="10">
        <v>332650</v>
      </c>
      <c r="G420" s="11">
        <v>41639</v>
      </c>
      <c r="H420" s="12">
        <v>3750</v>
      </c>
      <c r="I420" s="12">
        <v>3662</v>
      </c>
      <c r="J420" s="37">
        <f>H420-I420</f>
        <v>88</v>
      </c>
      <c r="K420" s="10"/>
      <c r="L420" s="15"/>
    </row>
    <row r="421" spans="1:12" ht="15.75" thickBot="1">
      <c r="A421" s="22"/>
      <c r="B421" s="22"/>
      <c r="C421" s="22"/>
      <c r="D421" s="22"/>
      <c r="E421" s="22"/>
      <c r="F421" s="23"/>
      <c r="G421" s="24">
        <v>41663</v>
      </c>
      <c r="H421" s="25">
        <v>325</v>
      </c>
      <c r="I421" s="25">
        <v>0</v>
      </c>
      <c r="J421" s="26">
        <v>325</v>
      </c>
      <c r="K421" s="23"/>
      <c r="L421" s="27"/>
    </row>
    <row r="422" spans="1:12" ht="15.75" thickBot="1">
      <c r="A422" s="28"/>
      <c r="B422" s="29" t="s">
        <v>48</v>
      </c>
      <c r="C422" s="29"/>
      <c r="D422" s="29"/>
      <c r="E422" s="29"/>
      <c r="F422" s="30"/>
      <c r="G422" s="63"/>
      <c r="H422" s="56"/>
      <c r="I422" s="56"/>
      <c r="J422" s="81">
        <f>SUM(J420:J421)</f>
        <v>413</v>
      </c>
      <c r="K422" s="30">
        <v>38.53</v>
      </c>
      <c r="L422" s="59">
        <f>J422-K422</f>
        <v>374.47</v>
      </c>
    </row>
    <row r="423" spans="1:12" ht="15">
      <c r="A423" s="35">
        <v>137</v>
      </c>
      <c r="B423" s="36" t="s">
        <v>14</v>
      </c>
      <c r="C423" s="9">
        <v>7</v>
      </c>
      <c r="D423" s="9"/>
      <c r="E423" s="9" t="s">
        <v>3</v>
      </c>
      <c r="F423" s="10">
        <v>341374</v>
      </c>
      <c r="G423" s="11">
        <v>41639</v>
      </c>
      <c r="H423" s="12">
        <v>3592</v>
      </c>
      <c r="I423" s="12">
        <v>3586</v>
      </c>
      <c r="J423" s="37">
        <f>H423-I423</f>
        <v>6</v>
      </c>
      <c r="K423" s="10"/>
      <c r="L423" s="15"/>
    </row>
    <row r="424" spans="1:12" ht="15.75" thickBot="1">
      <c r="A424" s="22"/>
      <c r="B424" s="22"/>
      <c r="C424" s="22"/>
      <c r="D424" s="22"/>
      <c r="E424" s="22"/>
      <c r="F424" s="23"/>
      <c r="G424" s="24">
        <v>41663</v>
      </c>
      <c r="H424" s="25">
        <v>272</v>
      </c>
      <c r="I424" s="25">
        <v>0</v>
      </c>
      <c r="J424" s="26">
        <v>272</v>
      </c>
      <c r="K424" s="23"/>
      <c r="L424" s="27"/>
    </row>
    <row r="425" spans="1:12" ht="15.75" thickBot="1">
      <c r="A425" s="28"/>
      <c r="B425" s="29" t="s">
        <v>48</v>
      </c>
      <c r="C425" s="29"/>
      <c r="D425" s="29"/>
      <c r="E425" s="29"/>
      <c r="F425" s="30"/>
      <c r="G425" s="63"/>
      <c r="H425" s="56"/>
      <c r="I425" s="56"/>
      <c r="J425" s="81">
        <f>SUM(J423:J424)</f>
        <v>278</v>
      </c>
      <c r="K425" s="30">
        <v>60</v>
      </c>
      <c r="L425" s="59">
        <f>J425-K425</f>
        <v>218</v>
      </c>
    </row>
    <row r="426" spans="1:12" ht="15">
      <c r="A426" s="35">
        <v>138</v>
      </c>
      <c r="B426" s="36" t="s">
        <v>19</v>
      </c>
      <c r="C426" s="9">
        <v>41</v>
      </c>
      <c r="D426" s="9"/>
      <c r="E426" s="9" t="s">
        <v>3</v>
      </c>
      <c r="F426" s="10">
        <v>327136</v>
      </c>
      <c r="G426" s="11">
        <v>41639</v>
      </c>
      <c r="H426" s="12">
        <v>7424</v>
      </c>
      <c r="I426" s="12">
        <v>7249</v>
      </c>
      <c r="J426" s="37">
        <f>H426-I426</f>
        <v>175</v>
      </c>
      <c r="K426" s="10"/>
      <c r="L426" s="15"/>
    </row>
    <row r="427" spans="1:12" ht="15.75" thickBot="1">
      <c r="A427" s="22"/>
      <c r="B427" s="22"/>
      <c r="C427" s="22"/>
      <c r="D427" s="22"/>
      <c r="E427" s="22"/>
      <c r="F427" s="23"/>
      <c r="G427" s="24">
        <v>41663</v>
      </c>
      <c r="H427" s="25">
        <v>557</v>
      </c>
      <c r="I427" s="25">
        <v>0</v>
      </c>
      <c r="J427" s="26">
        <v>557</v>
      </c>
      <c r="K427" s="23"/>
      <c r="L427" s="27"/>
    </row>
    <row r="428" spans="1:12" ht="15.75" thickBot="1">
      <c r="A428" s="28"/>
      <c r="B428" s="29" t="s">
        <v>48</v>
      </c>
      <c r="C428" s="29"/>
      <c r="D428" s="29"/>
      <c r="E428" s="29"/>
      <c r="F428" s="30"/>
      <c r="G428" s="63"/>
      <c r="H428" s="56"/>
      <c r="I428" s="56"/>
      <c r="J428" s="81">
        <f>SUM(J426:J427)</f>
        <v>732</v>
      </c>
      <c r="K428" s="30">
        <v>0</v>
      </c>
      <c r="L428" s="59">
        <f>J428-K428</f>
        <v>732</v>
      </c>
    </row>
    <row r="429" spans="1:12" ht="15">
      <c r="A429" s="35">
        <v>139</v>
      </c>
      <c r="B429" s="36" t="s">
        <v>19</v>
      </c>
      <c r="C429" s="9">
        <v>12</v>
      </c>
      <c r="D429" s="9"/>
      <c r="E429" s="9" t="s">
        <v>3</v>
      </c>
      <c r="F429" s="10">
        <v>339215</v>
      </c>
      <c r="G429" s="11">
        <v>41639</v>
      </c>
      <c r="H429" s="12">
        <v>3391</v>
      </c>
      <c r="I429" s="12">
        <v>3022</v>
      </c>
      <c r="J429" s="37">
        <f>H429-I429</f>
        <v>369</v>
      </c>
      <c r="K429" s="10"/>
      <c r="L429" s="15"/>
    </row>
    <row r="430" spans="1:12" ht="15.75" thickBot="1">
      <c r="A430" s="22"/>
      <c r="B430" s="22"/>
      <c r="C430" s="22"/>
      <c r="D430" s="22"/>
      <c r="E430" s="22"/>
      <c r="F430" s="23"/>
      <c r="G430" s="24">
        <v>41663</v>
      </c>
      <c r="H430" s="25">
        <v>1184</v>
      </c>
      <c r="I430" s="25">
        <v>0</v>
      </c>
      <c r="J430" s="26">
        <v>1184</v>
      </c>
      <c r="K430" s="23"/>
      <c r="L430" s="27"/>
    </row>
    <row r="431" spans="1:12" ht="15.75" thickBot="1">
      <c r="A431" s="28"/>
      <c r="B431" s="29" t="s">
        <v>48</v>
      </c>
      <c r="C431" s="29"/>
      <c r="D431" s="29"/>
      <c r="E431" s="29"/>
      <c r="F431" s="30"/>
      <c r="G431" s="63"/>
      <c r="H431" s="56"/>
      <c r="I431" s="56"/>
      <c r="J431" s="81">
        <f>SUM(J429:J430)</f>
        <v>1553</v>
      </c>
      <c r="K431" s="30">
        <v>0</v>
      </c>
      <c r="L431" s="59">
        <f>J431-K431</f>
        <v>1553</v>
      </c>
    </row>
    <row r="432" spans="1:12" ht="15">
      <c r="A432" s="119">
        <v>140</v>
      </c>
      <c r="B432" s="120" t="s">
        <v>23</v>
      </c>
      <c r="C432" s="121">
        <v>29</v>
      </c>
      <c r="D432" s="121"/>
      <c r="E432" s="121" t="s">
        <v>3</v>
      </c>
      <c r="F432" s="122">
        <v>327185</v>
      </c>
      <c r="G432" s="123">
        <v>41633</v>
      </c>
      <c r="H432" s="249" t="s">
        <v>59</v>
      </c>
      <c r="I432" s="250"/>
      <c r="J432" s="251"/>
      <c r="K432" s="122"/>
      <c r="L432" s="124"/>
    </row>
    <row r="433" spans="1:12" ht="15">
      <c r="A433" s="35">
        <v>141</v>
      </c>
      <c r="B433" s="41" t="s">
        <v>23</v>
      </c>
      <c r="C433" s="16">
        <v>31</v>
      </c>
      <c r="D433" s="16"/>
      <c r="E433" s="16" t="s">
        <v>3</v>
      </c>
      <c r="F433" s="17">
        <v>327293</v>
      </c>
      <c r="G433" s="11">
        <v>41639</v>
      </c>
      <c r="H433" s="18">
        <v>11630</v>
      </c>
      <c r="I433" s="18">
        <v>11391</v>
      </c>
      <c r="J433" s="21">
        <f>H433-I433</f>
        <v>239</v>
      </c>
      <c r="K433" s="17"/>
      <c r="L433" s="19"/>
    </row>
    <row r="434" spans="1:12" ht="15.75" thickBot="1">
      <c r="A434" s="22"/>
      <c r="B434" s="22"/>
      <c r="C434" s="22"/>
      <c r="D434" s="22"/>
      <c r="E434" s="22"/>
      <c r="F434" s="23"/>
      <c r="G434" s="24">
        <v>41663</v>
      </c>
      <c r="H434" s="25">
        <v>712</v>
      </c>
      <c r="I434" s="25">
        <v>0</v>
      </c>
      <c r="J434" s="26">
        <v>712</v>
      </c>
      <c r="K434" s="23"/>
      <c r="L434" s="27"/>
    </row>
    <row r="435" spans="1:12" ht="15.75" thickBot="1">
      <c r="A435" s="28"/>
      <c r="B435" s="29" t="s">
        <v>48</v>
      </c>
      <c r="C435" s="29"/>
      <c r="D435" s="29"/>
      <c r="E435" s="29"/>
      <c r="F435" s="30"/>
      <c r="G435" s="31"/>
      <c r="H435" s="56"/>
      <c r="I435" s="56"/>
      <c r="J435" s="81">
        <f>SUM(J433:J434)</f>
        <v>951</v>
      </c>
      <c r="K435" s="30">
        <v>0</v>
      </c>
      <c r="L435" s="59">
        <f>J435-K435</f>
        <v>951</v>
      </c>
    </row>
    <row r="436" spans="1:12" ht="15">
      <c r="A436" s="35">
        <v>142</v>
      </c>
      <c r="B436" s="36" t="s">
        <v>23</v>
      </c>
      <c r="C436" s="9">
        <v>20</v>
      </c>
      <c r="D436" s="9"/>
      <c r="E436" s="9" t="s">
        <v>3</v>
      </c>
      <c r="F436" s="10">
        <v>336571</v>
      </c>
      <c r="G436" s="11">
        <v>41639</v>
      </c>
      <c r="H436" s="12">
        <v>6134</v>
      </c>
      <c r="I436" s="12">
        <v>6026</v>
      </c>
      <c r="J436" s="37">
        <f>H436-I436</f>
        <v>108</v>
      </c>
      <c r="K436" s="10"/>
      <c r="L436" s="15"/>
    </row>
    <row r="437" spans="1:12" ht="15.75" thickBot="1">
      <c r="A437" s="22"/>
      <c r="B437" s="22"/>
      <c r="C437" s="22"/>
      <c r="D437" s="22"/>
      <c r="E437" s="22"/>
      <c r="F437" s="23"/>
      <c r="G437" s="24">
        <v>41663</v>
      </c>
      <c r="H437" s="25">
        <v>335</v>
      </c>
      <c r="I437" s="25">
        <v>0</v>
      </c>
      <c r="J437" s="26">
        <v>335</v>
      </c>
      <c r="K437" s="23"/>
      <c r="L437" s="27"/>
    </row>
    <row r="438" spans="1:12" ht="15.75" thickBot="1">
      <c r="A438" s="28"/>
      <c r="B438" s="29" t="s">
        <v>48</v>
      </c>
      <c r="C438" s="29"/>
      <c r="D438" s="29"/>
      <c r="E438" s="29"/>
      <c r="F438" s="30"/>
      <c r="G438" s="31"/>
      <c r="H438" s="56"/>
      <c r="I438" s="56"/>
      <c r="J438" s="81">
        <f>SUM(J436:J437)</f>
        <v>443</v>
      </c>
      <c r="K438" s="30">
        <v>8</v>
      </c>
      <c r="L438" s="59">
        <f>J438-K438</f>
        <v>435</v>
      </c>
    </row>
    <row r="439" spans="1:12" ht="15">
      <c r="A439" s="35">
        <v>143</v>
      </c>
      <c r="B439" s="36" t="s">
        <v>23</v>
      </c>
      <c r="C439" s="9">
        <v>24</v>
      </c>
      <c r="D439" s="9"/>
      <c r="E439" s="9" t="s">
        <v>3</v>
      </c>
      <c r="F439" s="10">
        <v>337868</v>
      </c>
      <c r="G439" s="11">
        <v>41639</v>
      </c>
      <c r="H439" s="12">
        <v>4657</v>
      </c>
      <c r="I439" s="12">
        <v>4555</v>
      </c>
      <c r="J439" s="37">
        <f>H439-I439</f>
        <v>102</v>
      </c>
      <c r="K439" s="10"/>
      <c r="L439" s="15"/>
    </row>
    <row r="440" spans="1:12" ht="15.75" thickBot="1">
      <c r="A440" s="22"/>
      <c r="B440" s="22"/>
      <c r="C440" s="22"/>
      <c r="D440" s="22"/>
      <c r="E440" s="22"/>
      <c r="F440" s="23"/>
      <c r="G440" s="24">
        <v>41663</v>
      </c>
      <c r="H440" s="25">
        <v>315</v>
      </c>
      <c r="I440" s="25">
        <v>0</v>
      </c>
      <c r="J440" s="26">
        <v>315</v>
      </c>
      <c r="K440" s="23"/>
      <c r="L440" s="27"/>
    </row>
    <row r="441" spans="1:12" ht="15.75" thickBot="1">
      <c r="A441" s="64"/>
      <c r="B441" s="29" t="s">
        <v>48</v>
      </c>
      <c r="C441" s="65"/>
      <c r="D441" s="65"/>
      <c r="E441" s="65"/>
      <c r="F441" s="66"/>
      <c r="G441" s="63"/>
      <c r="H441" s="32"/>
      <c r="I441" s="32"/>
      <c r="J441" s="33">
        <f>SUM(J439:J440)</f>
        <v>417</v>
      </c>
      <c r="K441" s="66">
        <v>4</v>
      </c>
      <c r="L441" s="34">
        <f>J441-K441</f>
        <v>413</v>
      </c>
    </row>
    <row r="442" spans="1:12" ht="15">
      <c r="A442" s="35">
        <v>144</v>
      </c>
      <c r="B442" s="36" t="s">
        <v>23</v>
      </c>
      <c r="C442" s="9">
        <v>15</v>
      </c>
      <c r="D442" s="9"/>
      <c r="E442" s="9" t="s">
        <v>3</v>
      </c>
      <c r="F442" s="10">
        <v>342062</v>
      </c>
      <c r="G442" s="11">
        <v>41639</v>
      </c>
      <c r="H442" s="12">
        <v>14213</v>
      </c>
      <c r="I442" s="12">
        <v>13959</v>
      </c>
      <c r="J442" s="37">
        <f>H442-I442</f>
        <v>254</v>
      </c>
      <c r="K442" s="10"/>
      <c r="L442" s="15"/>
    </row>
    <row r="443" spans="1:12" ht="15.75" thickBot="1">
      <c r="A443" s="22"/>
      <c r="B443" s="22"/>
      <c r="C443" s="22"/>
      <c r="D443" s="22"/>
      <c r="E443" s="22"/>
      <c r="F443" s="23"/>
      <c r="G443" s="24">
        <v>41663</v>
      </c>
      <c r="H443" s="25">
        <v>833</v>
      </c>
      <c r="I443" s="25">
        <v>0</v>
      </c>
      <c r="J443" s="26">
        <v>833</v>
      </c>
      <c r="K443" s="23"/>
      <c r="L443" s="27"/>
    </row>
    <row r="444" spans="1:12" ht="15.75" thickBot="1">
      <c r="A444" s="64"/>
      <c r="B444" s="29" t="s">
        <v>48</v>
      </c>
      <c r="C444" s="65"/>
      <c r="D444" s="65"/>
      <c r="E444" s="65"/>
      <c r="F444" s="66"/>
      <c r="G444" s="63"/>
      <c r="H444" s="32"/>
      <c r="I444" s="32"/>
      <c r="J444" s="33">
        <f>SUM(J442:J443)</f>
        <v>1087</v>
      </c>
      <c r="K444" s="66">
        <v>0</v>
      </c>
      <c r="L444" s="34">
        <f>J444-K444</f>
        <v>1087</v>
      </c>
    </row>
    <row r="445" spans="1:12" ht="15">
      <c r="A445" s="35">
        <v>145</v>
      </c>
      <c r="B445" s="36" t="s">
        <v>23</v>
      </c>
      <c r="C445" s="9">
        <v>21</v>
      </c>
      <c r="D445" s="9"/>
      <c r="E445" s="9" t="s">
        <v>3</v>
      </c>
      <c r="F445" s="10">
        <v>342780</v>
      </c>
      <c r="G445" s="11">
        <v>41639</v>
      </c>
      <c r="H445" s="12">
        <v>3035</v>
      </c>
      <c r="I445" s="12">
        <v>2955</v>
      </c>
      <c r="J445" s="37">
        <f>H445-I445</f>
        <v>80</v>
      </c>
      <c r="K445" s="10"/>
      <c r="L445" s="15"/>
    </row>
    <row r="446" spans="1:12" ht="15.75" thickBot="1">
      <c r="A446" s="22"/>
      <c r="B446" s="22"/>
      <c r="C446" s="22"/>
      <c r="D446" s="22"/>
      <c r="E446" s="22"/>
      <c r="F446" s="23"/>
      <c r="G446" s="24">
        <v>41663</v>
      </c>
      <c r="H446" s="25">
        <v>218</v>
      </c>
      <c r="I446" s="25">
        <v>0</v>
      </c>
      <c r="J446" s="26">
        <v>218</v>
      </c>
      <c r="K446" s="23"/>
      <c r="L446" s="27"/>
    </row>
    <row r="447" spans="1:12" ht="15.75" thickBot="1">
      <c r="A447" s="28"/>
      <c r="B447" s="29" t="s">
        <v>48</v>
      </c>
      <c r="C447" s="29"/>
      <c r="D447" s="29"/>
      <c r="E447" s="29"/>
      <c r="F447" s="30"/>
      <c r="G447" s="63"/>
      <c r="H447" s="56"/>
      <c r="I447" s="56"/>
      <c r="J447" s="81">
        <f>SUM(J445:J446)</f>
        <v>298</v>
      </c>
      <c r="K447" s="30">
        <v>13.92</v>
      </c>
      <c r="L447" s="59">
        <f>J447-K447</f>
        <v>284.08</v>
      </c>
    </row>
    <row r="448" spans="1:12" ht="15">
      <c r="A448" s="35">
        <v>146</v>
      </c>
      <c r="B448" s="36" t="s">
        <v>77</v>
      </c>
      <c r="C448" s="9">
        <v>2</v>
      </c>
      <c r="D448" s="9"/>
      <c r="E448" s="9" t="s">
        <v>3</v>
      </c>
      <c r="F448" s="10">
        <v>329377</v>
      </c>
      <c r="G448" s="11">
        <v>41639</v>
      </c>
      <c r="H448" s="12">
        <v>11560</v>
      </c>
      <c r="I448" s="12">
        <v>11294</v>
      </c>
      <c r="J448" s="37">
        <f>H448-I448</f>
        <v>266</v>
      </c>
      <c r="L448" s="15"/>
    </row>
    <row r="449" spans="1:12" ht="15.75" thickBot="1">
      <c r="A449" s="22"/>
      <c r="B449" s="22"/>
      <c r="C449" s="22"/>
      <c r="D449" s="22"/>
      <c r="E449" s="22"/>
      <c r="F449" s="23"/>
      <c r="G449" s="24">
        <v>41663</v>
      </c>
      <c r="H449" s="25">
        <v>837</v>
      </c>
      <c r="I449" s="25">
        <v>0</v>
      </c>
      <c r="J449" s="26">
        <v>837</v>
      </c>
      <c r="L449" s="27"/>
    </row>
    <row r="450" spans="1:12" ht="15.75" thickBot="1">
      <c r="A450" s="28"/>
      <c r="B450" s="29" t="s">
        <v>48</v>
      </c>
      <c r="C450" s="29"/>
      <c r="D450" s="29"/>
      <c r="E450" s="29"/>
      <c r="F450" s="30"/>
      <c r="G450" s="31"/>
      <c r="H450" s="56"/>
      <c r="I450" s="56"/>
      <c r="J450" s="81">
        <f>SUM(J448:J449)</f>
        <v>1103</v>
      </c>
      <c r="K450" s="30">
        <v>43</v>
      </c>
      <c r="L450" s="59">
        <f>J450-K450</f>
        <v>1060</v>
      </c>
    </row>
    <row r="451" spans="1:12" ht="15">
      <c r="A451" s="35">
        <v>147</v>
      </c>
      <c r="B451" s="36" t="s">
        <v>77</v>
      </c>
      <c r="C451" s="9">
        <v>8</v>
      </c>
      <c r="D451" s="9"/>
      <c r="E451" s="9" t="s">
        <v>3</v>
      </c>
      <c r="F451" s="10">
        <v>337901</v>
      </c>
      <c r="G451" s="11">
        <v>41639</v>
      </c>
      <c r="H451" s="12">
        <v>4304</v>
      </c>
      <c r="I451" s="12">
        <v>4202</v>
      </c>
      <c r="J451" s="37">
        <f>H451-I451</f>
        <v>102</v>
      </c>
      <c r="K451" s="10"/>
      <c r="L451" s="15"/>
    </row>
    <row r="452" spans="1:12" ht="15.75" thickBot="1">
      <c r="A452" s="22"/>
      <c r="B452" s="22"/>
      <c r="C452" s="22"/>
      <c r="D452" s="22"/>
      <c r="E452" s="22"/>
      <c r="F452" s="23"/>
      <c r="G452" s="24">
        <v>41663</v>
      </c>
      <c r="H452" s="25">
        <v>321</v>
      </c>
      <c r="I452" s="25">
        <v>0</v>
      </c>
      <c r="J452" s="26">
        <v>321</v>
      </c>
      <c r="K452" s="23"/>
      <c r="L452" s="27"/>
    </row>
    <row r="453" spans="1:12" ht="15.75" thickBot="1">
      <c r="A453" s="28"/>
      <c r="B453" s="29" t="s">
        <v>48</v>
      </c>
      <c r="C453" s="29"/>
      <c r="D453" s="29"/>
      <c r="E453" s="29"/>
      <c r="F453" s="30"/>
      <c r="G453" s="31"/>
      <c r="H453" s="56"/>
      <c r="I453" s="56"/>
      <c r="J453" s="81">
        <f>SUM(J451:J452)</f>
        <v>423</v>
      </c>
      <c r="K453" s="30">
        <v>6.8</v>
      </c>
      <c r="L453" s="59">
        <f>J453-K453</f>
        <v>416.2</v>
      </c>
    </row>
    <row r="454" spans="1:12" ht="15">
      <c r="A454" s="35">
        <v>148</v>
      </c>
      <c r="B454" s="36" t="s">
        <v>77</v>
      </c>
      <c r="C454" s="9">
        <v>12</v>
      </c>
      <c r="D454" s="9"/>
      <c r="E454" s="9" t="s">
        <v>3</v>
      </c>
      <c r="F454" s="10">
        <v>340062</v>
      </c>
      <c r="G454" s="11">
        <v>41639</v>
      </c>
      <c r="H454" s="12">
        <v>4248</v>
      </c>
      <c r="I454" s="12">
        <v>4171</v>
      </c>
      <c r="J454" s="37">
        <f>H454-I454</f>
        <v>77</v>
      </c>
      <c r="K454" s="10"/>
      <c r="L454" s="15"/>
    </row>
    <row r="455" spans="1:12" ht="15.75" thickBot="1">
      <c r="A455" s="22"/>
      <c r="B455" s="22"/>
      <c r="C455" s="22"/>
      <c r="D455" s="22"/>
      <c r="E455" s="22"/>
      <c r="F455" s="23"/>
      <c r="G455" s="24">
        <v>41663</v>
      </c>
      <c r="H455" s="25">
        <v>257</v>
      </c>
      <c r="I455" s="25">
        <v>0</v>
      </c>
      <c r="J455" s="26">
        <v>257</v>
      </c>
      <c r="K455" s="23"/>
      <c r="L455" s="27"/>
    </row>
    <row r="456" spans="1:12" ht="15.75" thickBot="1">
      <c r="A456" s="28"/>
      <c r="B456" s="29" t="s">
        <v>48</v>
      </c>
      <c r="C456" s="29"/>
      <c r="D456" s="29"/>
      <c r="E456" s="29"/>
      <c r="F456" s="30"/>
      <c r="G456" s="63"/>
      <c r="H456" s="56"/>
      <c r="I456" s="56"/>
      <c r="J456" s="81">
        <f>SUM(J454:J455)</f>
        <v>334</v>
      </c>
      <c r="K456" s="30">
        <v>17.81</v>
      </c>
      <c r="L456" s="59">
        <f>J456-K456</f>
        <v>316.19</v>
      </c>
    </row>
    <row r="457" spans="1:12" ht="15">
      <c r="A457" s="35">
        <v>149</v>
      </c>
      <c r="B457" s="36" t="s">
        <v>77</v>
      </c>
      <c r="C457" s="9">
        <v>5</v>
      </c>
      <c r="D457" s="9"/>
      <c r="E457" s="9" t="s">
        <v>3</v>
      </c>
      <c r="F457" s="10">
        <v>340226</v>
      </c>
      <c r="G457" s="11">
        <v>41639</v>
      </c>
      <c r="H457" s="12">
        <v>5266</v>
      </c>
      <c r="I457" s="12">
        <v>5082</v>
      </c>
      <c r="J457" s="37">
        <f>H457-I457</f>
        <v>184</v>
      </c>
      <c r="K457" s="10"/>
      <c r="L457" s="15"/>
    </row>
    <row r="458" spans="1:12" ht="15.75" thickBot="1">
      <c r="A458" s="22"/>
      <c r="B458" s="22"/>
      <c r="C458" s="22"/>
      <c r="D458" s="22"/>
      <c r="E458" s="22"/>
      <c r="F458" s="23"/>
      <c r="G458" s="24">
        <v>41663</v>
      </c>
      <c r="H458" s="25">
        <v>436</v>
      </c>
      <c r="I458" s="25">
        <v>0</v>
      </c>
      <c r="J458" s="26">
        <v>436</v>
      </c>
      <c r="K458" s="23"/>
      <c r="L458" s="27"/>
    </row>
    <row r="459" spans="1:12" ht="15.75" thickBot="1">
      <c r="A459" s="28"/>
      <c r="B459" s="29" t="s">
        <v>48</v>
      </c>
      <c r="C459" s="29"/>
      <c r="D459" s="29"/>
      <c r="E459" s="29"/>
      <c r="F459" s="30"/>
      <c r="G459" s="63"/>
      <c r="H459" s="56"/>
      <c r="I459" s="56"/>
      <c r="J459" s="81">
        <f>SUM(J457:J458)</f>
        <v>620</v>
      </c>
      <c r="K459" s="30">
        <v>12</v>
      </c>
      <c r="L459" s="59">
        <f>J459-K459</f>
        <v>608</v>
      </c>
    </row>
    <row r="460" spans="1:12" ht="15">
      <c r="A460" s="35">
        <v>150</v>
      </c>
      <c r="B460" s="36" t="s">
        <v>33</v>
      </c>
      <c r="C460" s="9">
        <v>10</v>
      </c>
      <c r="D460" s="9"/>
      <c r="E460" s="9" t="s">
        <v>3</v>
      </c>
      <c r="F460" s="10">
        <v>327772</v>
      </c>
      <c r="G460" s="11">
        <v>41639</v>
      </c>
      <c r="H460" s="12">
        <v>2297</v>
      </c>
      <c r="I460" s="12">
        <v>2179</v>
      </c>
      <c r="J460" s="37">
        <f>H460-I460</f>
        <v>118</v>
      </c>
      <c r="K460" s="10"/>
      <c r="L460" s="15"/>
    </row>
    <row r="461" spans="1:12" ht="15.75" thickBot="1">
      <c r="A461" s="22"/>
      <c r="B461" s="22"/>
      <c r="C461" s="22"/>
      <c r="D461" s="22"/>
      <c r="E461" s="22"/>
      <c r="F461" s="23"/>
      <c r="G461" s="24">
        <v>41663</v>
      </c>
      <c r="H461" s="25">
        <v>396</v>
      </c>
      <c r="I461" s="25">
        <v>0</v>
      </c>
      <c r="J461" s="26">
        <v>396</v>
      </c>
      <c r="K461" s="23"/>
      <c r="L461" s="27"/>
    </row>
    <row r="462" spans="1:12" ht="15.75" thickBot="1">
      <c r="A462" s="28"/>
      <c r="B462" s="29" t="s">
        <v>48</v>
      </c>
      <c r="C462" s="29"/>
      <c r="D462" s="29"/>
      <c r="E462" s="29"/>
      <c r="F462" s="30"/>
      <c r="G462" s="63"/>
      <c r="H462" s="56"/>
      <c r="I462" s="56"/>
      <c r="J462" s="81">
        <f>SUM(J460:J461)</f>
        <v>514</v>
      </c>
      <c r="K462" s="30">
        <v>46.457</v>
      </c>
      <c r="L462" s="59">
        <f>J462-K462</f>
        <v>467.543</v>
      </c>
    </row>
    <row r="463" spans="1:12" ht="15" customHeight="1">
      <c r="A463" s="35">
        <v>151</v>
      </c>
      <c r="B463" s="36" t="s">
        <v>33</v>
      </c>
      <c r="C463" s="9">
        <v>20</v>
      </c>
      <c r="D463" s="9"/>
      <c r="E463" s="9" t="s">
        <v>3</v>
      </c>
      <c r="F463" s="10">
        <v>337866</v>
      </c>
      <c r="G463" s="11">
        <v>41639</v>
      </c>
      <c r="H463" s="12">
        <v>8020</v>
      </c>
      <c r="I463" s="12">
        <v>6707</v>
      </c>
      <c r="J463" s="37">
        <f>H463-I463-J466</f>
        <v>1166</v>
      </c>
      <c r="K463" s="10"/>
      <c r="L463" s="15"/>
    </row>
    <row r="464" spans="1:12" ht="15.75" thickBot="1">
      <c r="A464" s="22"/>
      <c r="B464" s="22"/>
      <c r="C464" s="22"/>
      <c r="D464" s="22"/>
      <c r="E464" s="22"/>
      <c r="F464" s="23"/>
      <c r="G464" s="24">
        <v>41663</v>
      </c>
      <c r="H464" s="25">
        <v>418</v>
      </c>
      <c r="I464" s="25">
        <v>0</v>
      </c>
      <c r="J464" s="26">
        <f>H464-I464-J467</f>
        <v>-15</v>
      </c>
      <c r="K464" s="23"/>
      <c r="L464" s="27"/>
    </row>
    <row r="465" spans="1:13" ht="15.75" thickBot="1">
      <c r="A465" s="28"/>
      <c r="B465" s="29" t="s">
        <v>48</v>
      </c>
      <c r="C465" s="29"/>
      <c r="D465" s="29"/>
      <c r="E465" s="29"/>
      <c r="F465" s="30"/>
      <c r="G465" s="31"/>
      <c r="H465" s="56"/>
      <c r="I465" s="56"/>
      <c r="J465" s="81">
        <f>SUM(J463:J464)-J468</f>
        <v>571</v>
      </c>
      <c r="K465" s="30">
        <v>0</v>
      </c>
      <c r="L465" s="59">
        <f>J465-K465</f>
        <v>571</v>
      </c>
      <c r="M465" s="1" t="s">
        <v>89</v>
      </c>
    </row>
    <row r="466" spans="1:12" ht="15">
      <c r="A466" s="35">
        <v>152</v>
      </c>
      <c r="B466" s="36" t="s">
        <v>33</v>
      </c>
      <c r="C466" s="9">
        <v>22</v>
      </c>
      <c r="D466" s="9"/>
      <c r="E466" s="9" t="s">
        <v>3</v>
      </c>
      <c r="F466" s="10">
        <v>337865</v>
      </c>
      <c r="G466" s="11">
        <v>41639</v>
      </c>
      <c r="H466" s="12">
        <v>6211</v>
      </c>
      <c r="I466" s="12">
        <v>6064</v>
      </c>
      <c r="J466" s="37">
        <f>H466-I466</f>
        <v>147</v>
      </c>
      <c r="K466" s="10"/>
      <c r="L466" s="15"/>
    </row>
    <row r="467" spans="1:12" ht="15.75" thickBot="1">
      <c r="A467" s="22"/>
      <c r="B467" s="22"/>
      <c r="C467" s="22"/>
      <c r="D467" s="22"/>
      <c r="E467" s="22"/>
      <c r="F467" s="23"/>
      <c r="G467" s="24">
        <v>41663</v>
      </c>
      <c r="H467" s="25">
        <v>433</v>
      </c>
      <c r="I467" s="25">
        <v>0</v>
      </c>
      <c r="J467" s="26">
        <v>433</v>
      </c>
      <c r="K467" s="23"/>
      <c r="L467" s="27"/>
    </row>
    <row r="468" spans="1:12" ht="15.75" thickBot="1">
      <c r="A468" s="28"/>
      <c r="B468" s="29" t="s">
        <v>48</v>
      </c>
      <c r="C468" s="29"/>
      <c r="D468" s="29"/>
      <c r="E468" s="29"/>
      <c r="F468" s="30"/>
      <c r="G468" s="31"/>
      <c r="H468" s="56"/>
      <c r="I468" s="56"/>
      <c r="J468" s="81">
        <f>SUM(J466:J467)</f>
        <v>580</v>
      </c>
      <c r="K468" s="30">
        <v>23</v>
      </c>
      <c r="L468" s="59">
        <f>J468-K468</f>
        <v>557</v>
      </c>
    </row>
    <row r="469" spans="1:12" ht="15">
      <c r="A469" s="35">
        <v>153</v>
      </c>
      <c r="B469" s="36" t="s">
        <v>31</v>
      </c>
      <c r="C469" s="9">
        <v>47</v>
      </c>
      <c r="D469" s="9"/>
      <c r="E469" s="9" t="s">
        <v>3</v>
      </c>
      <c r="F469" s="10">
        <v>329233</v>
      </c>
      <c r="G469" s="11">
        <v>41639</v>
      </c>
      <c r="H469" s="12">
        <v>7892</v>
      </c>
      <c r="I469" s="12">
        <v>7801</v>
      </c>
      <c r="J469" s="37">
        <f>H469-I469</f>
        <v>91</v>
      </c>
      <c r="K469" s="10"/>
      <c r="L469" s="15"/>
    </row>
    <row r="470" spans="1:12" ht="15.75" thickBot="1">
      <c r="A470" s="22"/>
      <c r="B470" s="22"/>
      <c r="C470" s="22"/>
      <c r="D470" s="22"/>
      <c r="E470" s="22"/>
      <c r="F470" s="23"/>
      <c r="G470" s="24">
        <v>41663</v>
      </c>
      <c r="H470" s="25">
        <v>310</v>
      </c>
      <c r="I470" s="25">
        <v>0</v>
      </c>
      <c r="J470" s="26">
        <v>310</v>
      </c>
      <c r="K470" s="23"/>
      <c r="L470" s="27"/>
    </row>
    <row r="471" spans="1:12" ht="15.75" thickBot="1">
      <c r="A471" s="28"/>
      <c r="B471" s="29" t="s">
        <v>48</v>
      </c>
      <c r="C471" s="29"/>
      <c r="D471" s="29"/>
      <c r="E471" s="29"/>
      <c r="F471" s="30"/>
      <c r="G471" s="63"/>
      <c r="H471" s="56"/>
      <c r="I471" s="56"/>
      <c r="J471" s="81">
        <f>SUM(J469:J470)</f>
        <v>401</v>
      </c>
      <c r="K471" s="30">
        <v>44.66</v>
      </c>
      <c r="L471" s="59">
        <f>J471-K471</f>
        <v>356.34000000000003</v>
      </c>
    </row>
    <row r="472" spans="1:12" ht="15.75" thickBot="1">
      <c r="A472" s="112">
        <v>154</v>
      </c>
      <c r="B472" s="93" t="s">
        <v>31</v>
      </c>
      <c r="C472" s="50">
        <v>49</v>
      </c>
      <c r="D472" s="50"/>
      <c r="E472" s="50" t="s">
        <v>3</v>
      </c>
      <c r="F472" s="51">
        <v>329251</v>
      </c>
      <c r="G472" s="11">
        <v>41639</v>
      </c>
      <c r="H472" s="52">
        <v>4433</v>
      </c>
      <c r="I472" s="52">
        <v>4422</v>
      </c>
      <c r="J472" s="39">
        <f>H472-I472</f>
        <v>11</v>
      </c>
      <c r="K472" s="51"/>
      <c r="L472" s="62"/>
    </row>
    <row r="473" spans="1:12" ht="15.75" thickBot="1">
      <c r="A473" s="113"/>
      <c r="B473" s="114"/>
      <c r="C473" s="114"/>
      <c r="D473" s="114"/>
      <c r="E473" s="114"/>
      <c r="F473" s="115"/>
      <c r="G473" s="24">
        <v>41663</v>
      </c>
      <c r="H473" s="116">
        <v>484</v>
      </c>
      <c r="I473" s="116">
        <v>0</v>
      </c>
      <c r="J473" s="117">
        <v>484</v>
      </c>
      <c r="K473" s="115"/>
      <c r="L473" s="118"/>
    </row>
    <row r="474" spans="1:12" ht="15.75" thickBot="1">
      <c r="A474" s="28"/>
      <c r="B474" s="29" t="s">
        <v>48</v>
      </c>
      <c r="C474" s="29"/>
      <c r="D474" s="29"/>
      <c r="E474" s="29"/>
      <c r="F474" s="30"/>
      <c r="G474" s="63"/>
      <c r="H474" s="56"/>
      <c r="I474" s="56"/>
      <c r="J474" s="81">
        <f>SUM(J472:J473)</f>
        <v>495</v>
      </c>
      <c r="K474" s="30">
        <v>20.66</v>
      </c>
      <c r="L474" s="59">
        <f>J474-K474</f>
        <v>474.34</v>
      </c>
    </row>
    <row r="475" spans="1:12" ht="15">
      <c r="A475" s="35">
        <v>155</v>
      </c>
      <c r="B475" s="36" t="s">
        <v>78</v>
      </c>
      <c r="C475" s="9">
        <v>7</v>
      </c>
      <c r="D475" s="9"/>
      <c r="E475" s="9" t="s">
        <v>3</v>
      </c>
      <c r="F475" s="10">
        <v>329413</v>
      </c>
      <c r="G475" s="11">
        <v>41639</v>
      </c>
      <c r="H475" s="12">
        <v>29593</v>
      </c>
      <c r="I475" s="12">
        <v>28965</v>
      </c>
      <c r="J475" s="37">
        <f>H475-I475</f>
        <v>628</v>
      </c>
      <c r="K475" s="10"/>
      <c r="L475" s="15"/>
    </row>
    <row r="476" spans="1:12" ht="15.75" thickBot="1">
      <c r="A476" s="22"/>
      <c r="B476" s="22"/>
      <c r="C476" s="22"/>
      <c r="D476" s="22"/>
      <c r="E476" s="22"/>
      <c r="F476" s="23"/>
      <c r="G476" s="24">
        <v>41663</v>
      </c>
      <c r="H476" s="25">
        <v>1825</v>
      </c>
      <c r="I476" s="25">
        <v>0</v>
      </c>
      <c r="J476" s="26">
        <v>1825</v>
      </c>
      <c r="K476" s="23"/>
      <c r="L476" s="27"/>
    </row>
    <row r="477" spans="1:12" ht="15.75" thickBot="1">
      <c r="A477" s="28"/>
      <c r="B477" s="29" t="s">
        <v>48</v>
      </c>
      <c r="C477" s="29"/>
      <c r="D477" s="29"/>
      <c r="E477" s="29"/>
      <c r="F477" s="30"/>
      <c r="G477" s="63"/>
      <c r="H477" s="56"/>
      <c r="I477" s="56"/>
      <c r="J477" s="81">
        <f>SUM(J475:J476)</f>
        <v>2453</v>
      </c>
      <c r="K477" s="30">
        <v>197</v>
      </c>
      <c r="L477" s="59">
        <f>J477-K477</f>
        <v>2256</v>
      </c>
    </row>
    <row r="478" spans="1:12" ht="15">
      <c r="A478" s="35">
        <v>156</v>
      </c>
      <c r="B478" s="36" t="s">
        <v>78</v>
      </c>
      <c r="C478" s="9">
        <v>5</v>
      </c>
      <c r="D478" s="9"/>
      <c r="E478" s="9" t="s">
        <v>3</v>
      </c>
      <c r="F478" s="10">
        <v>341804</v>
      </c>
      <c r="G478" s="11">
        <v>41639</v>
      </c>
      <c r="H478" s="12">
        <v>25934</v>
      </c>
      <c r="I478" s="12">
        <v>25410</v>
      </c>
      <c r="J478" s="37">
        <f>H478-I478</f>
        <v>524</v>
      </c>
      <c r="K478" s="10"/>
      <c r="L478" s="15"/>
    </row>
    <row r="479" spans="1:12" ht="15.75" thickBot="1">
      <c r="A479" s="22"/>
      <c r="B479" s="22"/>
      <c r="C479" s="22"/>
      <c r="D479" s="22"/>
      <c r="E479" s="22"/>
      <c r="F479" s="23"/>
      <c r="G479" s="24">
        <v>41663</v>
      </c>
      <c r="H479" s="25">
        <v>1593</v>
      </c>
      <c r="I479" s="25">
        <v>0</v>
      </c>
      <c r="J479" s="26">
        <v>1593</v>
      </c>
      <c r="K479" s="23"/>
      <c r="L479" s="27"/>
    </row>
    <row r="480" spans="1:12" ht="15.75" thickBot="1">
      <c r="A480" s="28"/>
      <c r="B480" s="29" t="s">
        <v>48</v>
      </c>
      <c r="C480" s="29"/>
      <c r="D480" s="29"/>
      <c r="E480" s="29"/>
      <c r="F480" s="30"/>
      <c r="G480" s="63"/>
      <c r="H480" s="56"/>
      <c r="I480" s="56"/>
      <c r="J480" s="81">
        <f>SUM(J478:J479)</f>
        <v>2117</v>
      </c>
      <c r="K480" s="30">
        <v>68</v>
      </c>
      <c r="L480" s="59">
        <f>J480-K480</f>
        <v>2049</v>
      </c>
    </row>
    <row r="481" spans="1:12" ht="15">
      <c r="A481" s="35">
        <v>157</v>
      </c>
      <c r="B481" s="36" t="s">
        <v>32</v>
      </c>
      <c r="C481" s="9">
        <v>66</v>
      </c>
      <c r="D481" s="9"/>
      <c r="E481" s="9" t="s">
        <v>3</v>
      </c>
      <c r="F481" s="10">
        <v>340634</v>
      </c>
      <c r="G481" s="11">
        <v>41639</v>
      </c>
      <c r="H481" s="12">
        <v>2684</v>
      </c>
      <c r="I481" s="12">
        <v>2632</v>
      </c>
      <c r="J481" s="37">
        <f>H481-I481</f>
        <v>52</v>
      </c>
      <c r="K481" s="10"/>
      <c r="L481" s="15"/>
    </row>
    <row r="482" spans="1:12" ht="15.75" thickBot="1">
      <c r="A482" s="22"/>
      <c r="B482" s="22"/>
      <c r="C482" s="22"/>
      <c r="D482" s="22"/>
      <c r="E482" s="22"/>
      <c r="F482" s="23"/>
      <c r="G482" s="24">
        <v>41663</v>
      </c>
      <c r="H482" s="25">
        <v>151</v>
      </c>
      <c r="I482" s="25">
        <v>0</v>
      </c>
      <c r="J482" s="26">
        <v>151</v>
      </c>
      <c r="K482" s="23"/>
      <c r="L482" s="27"/>
    </row>
    <row r="483" spans="1:12" ht="15.75" thickBot="1">
      <c r="A483" s="64"/>
      <c r="B483" s="29" t="s">
        <v>48</v>
      </c>
      <c r="C483" s="65"/>
      <c r="D483" s="65"/>
      <c r="E483" s="65"/>
      <c r="F483" s="66"/>
      <c r="G483" s="31"/>
      <c r="H483" s="32"/>
      <c r="I483" s="32"/>
      <c r="J483" s="33">
        <f>SUM(J481:J482)</f>
        <v>203</v>
      </c>
      <c r="K483" s="66">
        <v>116</v>
      </c>
      <c r="L483" s="34">
        <f>J483-K483</f>
        <v>87</v>
      </c>
    </row>
    <row r="484" spans="1:12" ht="15.75" thickBot="1">
      <c r="A484" s="125">
        <v>158</v>
      </c>
      <c r="B484" s="126" t="s">
        <v>79</v>
      </c>
      <c r="C484" s="65">
        <v>4</v>
      </c>
      <c r="D484" s="65"/>
      <c r="E484" s="65" t="s">
        <v>3</v>
      </c>
      <c r="F484" s="66">
        <v>329246</v>
      </c>
      <c r="G484" s="31">
        <v>41633</v>
      </c>
      <c r="H484" s="238" t="s">
        <v>59</v>
      </c>
      <c r="I484" s="239"/>
      <c r="J484" s="240"/>
      <c r="K484" s="66"/>
      <c r="L484" s="34"/>
    </row>
    <row r="485" spans="1:12" ht="15">
      <c r="A485" s="35">
        <v>159</v>
      </c>
      <c r="B485" s="36" t="s">
        <v>79</v>
      </c>
      <c r="C485" s="9">
        <v>15</v>
      </c>
      <c r="D485" s="9"/>
      <c r="E485" s="9" t="s">
        <v>3</v>
      </c>
      <c r="F485" s="10">
        <v>329410</v>
      </c>
      <c r="G485" s="11">
        <v>41639</v>
      </c>
      <c r="H485" s="42">
        <v>9422</v>
      </c>
      <c r="I485" s="42">
        <v>9236</v>
      </c>
      <c r="J485" s="39">
        <f>H485-I485</f>
        <v>186</v>
      </c>
      <c r="K485" s="10"/>
      <c r="L485" s="15"/>
    </row>
    <row r="486" spans="1:12" ht="15.75" thickBot="1">
      <c r="A486" s="22"/>
      <c r="B486" s="22"/>
      <c r="C486" s="22"/>
      <c r="D486" s="22"/>
      <c r="E486" s="22"/>
      <c r="F486" s="23"/>
      <c r="G486" s="24">
        <v>41663</v>
      </c>
      <c r="H486" s="25">
        <v>517</v>
      </c>
      <c r="I486" s="25">
        <v>0</v>
      </c>
      <c r="J486" s="26">
        <v>517</v>
      </c>
      <c r="K486" s="23"/>
      <c r="L486" s="27"/>
    </row>
    <row r="487" spans="1:12" ht="15.75" thickBot="1">
      <c r="A487" s="28"/>
      <c r="B487" s="29" t="s">
        <v>48</v>
      </c>
      <c r="C487" s="29"/>
      <c r="D487" s="29"/>
      <c r="E487" s="29"/>
      <c r="F487" s="30"/>
      <c r="G487" s="31"/>
      <c r="H487" s="56"/>
      <c r="I487" s="56"/>
      <c r="J487" s="81">
        <f>SUM(J485:J486)</f>
        <v>703</v>
      </c>
      <c r="K487" s="30">
        <v>68.218</v>
      </c>
      <c r="L487" s="59">
        <f>J487-K487</f>
        <v>634.782</v>
      </c>
    </row>
    <row r="488" spans="1:12" ht="15">
      <c r="A488" s="35">
        <v>160</v>
      </c>
      <c r="B488" s="36" t="s">
        <v>79</v>
      </c>
      <c r="C488" s="9">
        <v>20</v>
      </c>
      <c r="D488" s="9"/>
      <c r="E488" s="9" t="s">
        <v>3</v>
      </c>
      <c r="F488" s="10">
        <v>343460</v>
      </c>
      <c r="G488" s="11">
        <v>41639</v>
      </c>
      <c r="H488" s="127">
        <v>6577</v>
      </c>
      <c r="I488" s="127">
        <v>6475</v>
      </c>
      <c r="J488" s="13">
        <f>H488-I488</f>
        <v>102</v>
      </c>
      <c r="L488" s="15"/>
    </row>
    <row r="489" spans="1:12" ht="15.75" thickBot="1">
      <c r="A489" s="22"/>
      <c r="B489" s="22"/>
      <c r="C489" s="22"/>
      <c r="D489" s="22"/>
      <c r="E489" s="22"/>
      <c r="F489" s="23"/>
      <c r="G489" s="24">
        <v>41663</v>
      </c>
      <c r="H489" s="25">
        <v>356</v>
      </c>
      <c r="I489" s="25">
        <v>0</v>
      </c>
      <c r="J489" s="26">
        <v>356</v>
      </c>
      <c r="L489" s="27"/>
    </row>
    <row r="490" spans="1:12" ht="15.75" thickBot="1">
      <c r="A490" s="28"/>
      <c r="B490" s="29" t="s">
        <v>48</v>
      </c>
      <c r="C490" s="29"/>
      <c r="D490" s="29"/>
      <c r="E490" s="29"/>
      <c r="F490" s="30"/>
      <c r="G490" s="31"/>
      <c r="H490" s="56"/>
      <c r="I490" s="56"/>
      <c r="J490" s="81">
        <f>SUM(J488:J489)</f>
        <v>458</v>
      </c>
      <c r="K490" s="58">
        <v>10</v>
      </c>
      <c r="L490" s="59">
        <f>J490-K490</f>
        <v>448</v>
      </c>
    </row>
    <row r="491" spans="1:12" ht="15">
      <c r="A491" s="35">
        <v>161</v>
      </c>
      <c r="B491" s="36" t="s">
        <v>18</v>
      </c>
      <c r="C491" s="9">
        <v>3</v>
      </c>
      <c r="D491" s="9"/>
      <c r="E491" s="9" t="s">
        <v>3</v>
      </c>
      <c r="F491" s="10">
        <v>327286</v>
      </c>
      <c r="G491" s="11">
        <v>41639</v>
      </c>
      <c r="H491" s="12">
        <v>21979</v>
      </c>
      <c r="I491" s="12">
        <v>21515</v>
      </c>
      <c r="J491" s="37">
        <f>H491-I491</f>
        <v>464</v>
      </c>
      <c r="K491" s="10"/>
      <c r="L491" s="15"/>
    </row>
    <row r="492" spans="1:12" ht="15.75" thickBot="1">
      <c r="A492" s="22"/>
      <c r="B492" s="22"/>
      <c r="C492" s="22"/>
      <c r="D492" s="22"/>
      <c r="E492" s="22"/>
      <c r="F492" s="23"/>
      <c r="G492" s="24">
        <v>41663</v>
      </c>
      <c r="H492" s="25">
        <v>1522</v>
      </c>
      <c r="I492" s="25">
        <v>0</v>
      </c>
      <c r="J492" s="26">
        <v>1522</v>
      </c>
      <c r="K492" s="23"/>
      <c r="L492" s="27"/>
    </row>
    <row r="493" spans="1:12" ht="15.75" thickBot="1">
      <c r="A493" s="28"/>
      <c r="B493" s="29" t="s">
        <v>48</v>
      </c>
      <c r="C493" s="29"/>
      <c r="D493" s="29"/>
      <c r="E493" s="29"/>
      <c r="F493" s="30"/>
      <c r="G493" s="63"/>
      <c r="H493" s="56"/>
      <c r="I493" s="56"/>
      <c r="J493" s="81">
        <f>SUM(J491:J492)</f>
        <v>1986</v>
      </c>
      <c r="K493" s="30">
        <v>0</v>
      </c>
      <c r="L493" s="59">
        <f>J493-K493</f>
        <v>1986</v>
      </c>
    </row>
    <row r="494" spans="1:12" ht="15.75" thickBot="1">
      <c r="A494" s="112">
        <v>162</v>
      </c>
      <c r="B494" s="93" t="s">
        <v>18</v>
      </c>
      <c r="C494" s="50">
        <v>74</v>
      </c>
      <c r="D494" s="50"/>
      <c r="E494" s="50" t="s">
        <v>3</v>
      </c>
      <c r="F494" s="51">
        <v>333448</v>
      </c>
      <c r="G494" s="11">
        <v>41639</v>
      </c>
      <c r="H494" s="52">
        <v>4108</v>
      </c>
      <c r="I494" s="52">
        <v>4023</v>
      </c>
      <c r="J494" s="39">
        <f>H494-I494</f>
        <v>85</v>
      </c>
      <c r="K494" s="51"/>
      <c r="L494" s="62"/>
    </row>
    <row r="495" spans="1:12" ht="15.75" thickBot="1">
      <c r="A495" s="113"/>
      <c r="B495" s="114"/>
      <c r="C495" s="114"/>
      <c r="D495" s="114"/>
      <c r="E495" s="114"/>
      <c r="F495" s="115"/>
      <c r="G495" s="24">
        <v>41663</v>
      </c>
      <c r="H495" s="116">
        <v>287</v>
      </c>
      <c r="I495" s="116">
        <v>0</v>
      </c>
      <c r="J495" s="117">
        <v>287</v>
      </c>
      <c r="K495" s="115"/>
      <c r="L495" s="118"/>
    </row>
    <row r="496" spans="1:12" ht="15.75" thickBot="1">
      <c r="A496" s="28"/>
      <c r="B496" s="29" t="s">
        <v>48</v>
      </c>
      <c r="C496" s="29"/>
      <c r="D496" s="29"/>
      <c r="E496" s="29"/>
      <c r="F496" s="30"/>
      <c r="G496" s="63"/>
      <c r="H496" s="56"/>
      <c r="I496" s="56"/>
      <c r="J496" s="81">
        <f>SUM(J494:J495)</f>
        <v>372</v>
      </c>
      <c r="K496" s="30">
        <v>14</v>
      </c>
      <c r="L496" s="59">
        <f>J496-K496</f>
        <v>358</v>
      </c>
    </row>
    <row r="497" spans="1:12" ht="15">
      <c r="A497" s="35">
        <v>163</v>
      </c>
      <c r="B497" s="36" t="s">
        <v>18</v>
      </c>
      <c r="C497" s="9">
        <v>34</v>
      </c>
      <c r="D497" s="9"/>
      <c r="E497" s="9" t="s">
        <v>3</v>
      </c>
      <c r="F497" s="10">
        <v>339124</v>
      </c>
      <c r="G497" s="11">
        <v>41639</v>
      </c>
      <c r="H497" s="12">
        <v>31652</v>
      </c>
      <c r="I497" s="12">
        <v>31331</v>
      </c>
      <c r="J497" s="37">
        <f>H497-I497</f>
        <v>321</v>
      </c>
      <c r="K497" s="10"/>
      <c r="L497" s="15"/>
    </row>
    <row r="498" spans="1:12" ht="15.75" thickBot="1">
      <c r="A498" s="22"/>
      <c r="B498" s="22"/>
      <c r="C498" s="22"/>
      <c r="D498" s="22"/>
      <c r="E498" s="22"/>
      <c r="F498" s="23"/>
      <c r="G498" s="24">
        <v>41663</v>
      </c>
      <c r="H498" s="25">
        <v>2185</v>
      </c>
      <c r="I498" s="25">
        <v>0</v>
      </c>
      <c r="J498" s="26">
        <v>2185</v>
      </c>
      <c r="K498" s="23"/>
      <c r="L498" s="27"/>
    </row>
    <row r="499" spans="1:12" ht="15.75" thickBot="1">
      <c r="A499" s="28"/>
      <c r="B499" s="29" t="s">
        <v>48</v>
      </c>
      <c r="C499" s="29"/>
      <c r="D499" s="29"/>
      <c r="E499" s="29"/>
      <c r="F499" s="30"/>
      <c r="G499" s="63"/>
      <c r="H499" s="56"/>
      <c r="I499" s="56"/>
      <c r="J499" s="81">
        <f>SUM(J497:J498)</f>
        <v>2506</v>
      </c>
      <c r="K499" s="30">
        <v>0</v>
      </c>
      <c r="L499" s="59">
        <f>J499-K499</f>
        <v>2506</v>
      </c>
    </row>
    <row r="500" spans="1:12" ht="15">
      <c r="A500" s="35">
        <v>164</v>
      </c>
      <c r="B500" s="36" t="s">
        <v>18</v>
      </c>
      <c r="C500" s="9">
        <v>14</v>
      </c>
      <c r="D500" s="9"/>
      <c r="E500" s="9" t="s">
        <v>3</v>
      </c>
      <c r="F500" s="10">
        <v>341779</v>
      </c>
      <c r="G500" s="11">
        <v>41639</v>
      </c>
      <c r="H500" s="12">
        <v>31313</v>
      </c>
      <c r="I500" s="12">
        <v>31139</v>
      </c>
      <c r="J500" s="37">
        <f>H500-I500</f>
        <v>174</v>
      </c>
      <c r="K500" s="10"/>
      <c r="L500" s="15"/>
    </row>
    <row r="501" spans="1:12" ht="15.75" thickBot="1">
      <c r="A501" s="22"/>
      <c r="B501" s="22"/>
      <c r="C501" s="22"/>
      <c r="D501" s="22"/>
      <c r="E501" s="22"/>
      <c r="F501" s="23"/>
      <c r="G501" s="24">
        <v>41663</v>
      </c>
      <c r="H501" s="25">
        <v>2108</v>
      </c>
      <c r="I501" s="25">
        <v>0</v>
      </c>
      <c r="J501" s="26">
        <v>2108</v>
      </c>
      <c r="K501" s="23"/>
      <c r="L501" s="27"/>
    </row>
    <row r="502" spans="1:12" ht="15.75" thickBot="1">
      <c r="A502" s="28"/>
      <c r="B502" s="29" t="s">
        <v>48</v>
      </c>
      <c r="C502" s="29"/>
      <c r="D502" s="29"/>
      <c r="E502" s="29"/>
      <c r="F502" s="30"/>
      <c r="G502" s="63"/>
      <c r="H502" s="56"/>
      <c r="I502" s="56"/>
      <c r="J502" s="81">
        <f>SUM(J500:J501)</f>
        <v>2282</v>
      </c>
      <c r="K502" s="30">
        <v>0</v>
      </c>
      <c r="L502" s="59">
        <f>J502-K502</f>
        <v>2282</v>
      </c>
    </row>
    <row r="503" spans="1:12" ht="15.75" thickBot="1">
      <c r="A503" s="125">
        <v>165</v>
      </c>
      <c r="B503" s="126" t="s">
        <v>18</v>
      </c>
      <c r="C503" s="65" t="s">
        <v>6</v>
      </c>
      <c r="D503" s="65"/>
      <c r="E503" s="65" t="s">
        <v>3</v>
      </c>
      <c r="F503" s="66">
        <v>320348</v>
      </c>
      <c r="G503" s="31">
        <v>41633</v>
      </c>
      <c r="H503" s="241" t="s">
        <v>50</v>
      </c>
      <c r="I503" s="242"/>
      <c r="J503" s="243"/>
      <c r="K503" s="66"/>
      <c r="L503" s="34"/>
    </row>
    <row r="504" spans="1:12" ht="15">
      <c r="A504" s="35">
        <v>166</v>
      </c>
      <c r="B504" s="36" t="s">
        <v>18</v>
      </c>
      <c r="C504" s="9" t="s">
        <v>80</v>
      </c>
      <c r="D504" s="9"/>
      <c r="E504" s="9" t="s">
        <v>3</v>
      </c>
      <c r="F504" s="10">
        <v>342465</v>
      </c>
      <c r="G504" s="11">
        <v>41639</v>
      </c>
      <c r="H504" s="12">
        <v>8782</v>
      </c>
      <c r="I504" s="12">
        <v>8602</v>
      </c>
      <c r="J504" s="37">
        <f>H504-I504</f>
        <v>180</v>
      </c>
      <c r="K504" s="10"/>
      <c r="L504" s="15"/>
    </row>
    <row r="505" spans="1:12" ht="15.75" thickBot="1">
      <c r="A505" s="22"/>
      <c r="B505" s="22"/>
      <c r="C505" s="22"/>
      <c r="D505" s="22"/>
      <c r="E505" s="22"/>
      <c r="F505" s="23"/>
      <c r="G505" s="24">
        <v>41663</v>
      </c>
      <c r="H505" s="25">
        <v>521</v>
      </c>
      <c r="I505" s="25">
        <v>0</v>
      </c>
      <c r="J505" s="26">
        <v>521</v>
      </c>
      <c r="K505" s="23"/>
      <c r="L505" s="27"/>
    </row>
    <row r="506" spans="1:12" ht="15.75" thickBot="1">
      <c r="A506" s="28"/>
      <c r="B506" s="29" t="s">
        <v>48</v>
      </c>
      <c r="C506" s="29"/>
      <c r="D506" s="29"/>
      <c r="E506" s="29"/>
      <c r="F506" s="30"/>
      <c r="G506" s="31"/>
      <c r="H506" s="56"/>
      <c r="I506" s="56"/>
      <c r="J506" s="81">
        <f>SUM(J504:J505)</f>
        <v>701</v>
      </c>
      <c r="K506" s="30">
        <v>0</v>
      </c>
      <c r="L506" s="59">
        <f>J506-K506</f>
        <v>701</v>
      </c>
    </row>
    <row r="507" spans="1:12" ht="15">
      <c r="A507" s="35">
        <v>167</v>
      </c>
      <c r="B507" s="36" t="s">
        <v>35</v>
      </c>
      <c r="C507" s="9">
        <v>4</v>
      </c>
      <c r="D507" s="9"/>
      <c r="E507" s="9" t="s">
        <v>3</v>
      </c>
      <c r="F507" s="10">
        <v>341223</v>
      </c>
      <c r="G507" s="11">
        <v>41639</v>
      </c>
      <c r="H507" s="12">
        <v>7321</v>
      </c>
      <c r="I507" s="12">
        <v>7152</v>
      </c>
      <c r="J507" s="37">
        <f>H507-I507</f>
        <v>169</v>
      </c>
      <c r="L507" s="15"/>
    </row>
    <row r="508" spans="1:12" ht="15.75" thickBot="1">
      <c r="A508" s="22"/>
      <c r="B508" s="22"/>
      <c r="C508" s="22"/>
      <c r="D508" s="22"/>
      <c r="E508" s="22"/>
      <c r="F508" s="23"/>
      <c r="G508" s="24">
        <v>41663</v>
      </c>
      <c r="H508" s="25">
        <v>474</v>
      </c>
      <c r="I508" s="25">
        <v>0</v>
      </c>
      <c r="J508" s="26">
        <v>474</v>
      </c>
      <c r="L508" s="27"/>
    </row>
    <row r="509" spans="1:12" ht="15.75" thickBot="1">
      <c r="A509" s="28"/>
      <c r="B509" s="29" t="s">
        <v>48</v>
      </c>
      <c r="C509" s="29"/>
      <c r="D509" s="29"/>
      <c r="E509" s="29"/>
      <c r="F509" s="30"/>
      <c r="G509" s="31"/>
      <c r="H509" s="56"/>
      <c r="I509" s="56"/>
      <c r="J509" s="81">
        <f>SUM(J507:J508)</f>
        <v>643</v>
      </c>
      <c r="K509" s="30">
        <v>44.89</v>
      </c>
      <c r="L509" s="59">
        <f>J509-K509</f>
        <v>598.11</v>
      </c>
    </row>
    <row r="510" spans="1:12" ht="15">
      <c r="A510" s="35">
        <v>168</v>
      </c>
      <c r="B510" s="36" t="s">
        <v>11</v>
      </c>
      <c r="C510" s="9">
        <v>63</v>
      </c>
      <c r="D510" s="9"/>
      <c r="E510" s="9" t="s">
        <v>3</v>
      </c>
      <c r="F510" s="10">
        <v>334549</v>
      </c>
      <c r="G510" s="11">
        <v>41639</v>
      </c>
      <c r="H510" s="12">
        <v>8074</v>
      </c>
      <c r="I510" s="12">
        <v>7911</v>
      </c>
      <c r="J510" s="37">
        <f>H510-I510</f>
        <v>163</v>
      </c>
      <c r="K510" s="10"/>
      <c r="L510" s="15"/>
    </row>
    <row r="511" spans="1:12" ht="15.75" thickBot="1">
      <c r="A511" s="22"/>
      <c r="B511" s="22"/>
      <c r="C511" s="22"/>
      <c r="D511" s="22"/>
      <c r="E511" s="22"/>
      <c r="F511" s="23"/>
      <c r="G511" s="24">
        <v>41663</v>
      </c>
      <c r="H511" s="25">
        <v>502</v>
      </c>
      <c r="I511" s="25">
        <v>0</v>
      </c>
      <c r="J511" s="26">
        <v>502</v>
      </c>
      <c r="K511" s="23"/>
      <c r="L511" s="27"/>
    </row>
    <row r="512" spans="1:12" ht="15.75" thickBot="1">
      <c r="A512" s="28"/>
      <c r="B512" s="29" t="s">
        <v>48</v>
      </c>
      <c r="C512" s="29"/>
      <c r="D512" s="29"/>
      <c r="E512" s="29"/>
      <c r="F512" s="30"/>
      <c r="G512" s="63"/>
      <c r="H512" s="56"/>
      <c r="I512" s="56"/>
      <c r="J512" s="81">
        <f>SUM(J510:J511)</f>
        <v>665</v>
      </c>
      <c r="K512" s="30">
        <v>118.698</v>
      </c>
      <c r="L512" s="59">
        <f>J512-K512</f>
        <v>546.302</v>
      </c>
    </row>
    <row r="513" spans="1:12" ht="15">
      <c r="A513" s="112">
        <v>169</v>
      </c>
      <c r="B513" s="93" t="s">
        <v>11</v>
      </c>
      <c r="C513" s="50">
        <v>95</v>
      </c>
      <c r="D513" s="50"/>
      <c r="E513" s="50" t="s">
        <v>3</v>
      </c>
      <c r="F513" s="51">
        <v>337900</v>
      </c>
      <c r="G513" s="11">
        <v>41639</v>
      </c>
      <c r="H513" s="52">
        <v>3365</v>
      </c>
      <c r="I513" s="52">
        <v>3262</v>
      </c>
      <c r="J513" s="39">
        <f>H513-I513</f>
        <v>103</v>
      </c>
      <c r="K513" s="51"/>
      <c r="L513" s="62"/>
    </row>
    <row r="514" spans="1:12" ht="15.75" thickBot="1">
      <c r="A514" s="128"/>
      <c r="B514" s="128"/>
      <c r="C514" s="128"/>
      <c r="D514" s="128"/>
      <c r="E514" s="128"/>
      <c r="F514" s="129"/>
      <c r="G514" s="24">
        <v>41663</v>
      </c>
      <c r="H514" s="25">
        <v>271</v>
      </c>
      <c r="I514" s="25">
        <v>0</v>
      </c>
      <c r="J514" s="130">
        <v>271</v>
      </c>
      <c r="K514" s="129"/>
      <c r="L514" s="131"/>
    </row>
    <row r="515" spans="1:12" ht="15.75" thickBot="1">
      <c r="A515" s="94"/>
      <c r="B515" s="96" t="s">
        <v>48</v>
      </c>
      <c r="C515" s="96"/>
      <c r="D515" s="96"/>
      <c r="E515" s="96"/>
      <c r="F515" s="103"/>
      <c r="G515" s="63"/>
      <c r="H515" s="56"/>
      <c r="I515" s="56"/>
      <c r="J515" s="57">
        <f>SUM(J513:J514)</f>
        <v>374</v>
      </c>
      <c r="K515" s="103">
        <v>72.872</v>
      </c>
      <c r="L515" s="98">
        <f>J515-K515</f>
        <v>301.128</v>
      </c>
    </row>
    <row r="516" spans="1:12" ht="15">
      <c r="A516" s="35">
        <v>170</v>
      </c>
      <c r="B516" s="35" t="s">
        <v>11</v>
      </c>
      <c r="C516" s="35">
        <v>123</v>
      </c>
      <c r="D516" s="35"/>
      <c r="E516" s="35" t="s">
        <v>3</v>
      </c>
      <c r="F516" s="102">
        <v>340228</v>
      </c>
      <c r="G516" s="11">
        <v>41639</v>
      </c>
      <c r="H516" s="132">
        <v>5083</v>
      </c>
      <c r="I516" s="132">
        <v>4968</v>
      </c>
      <c r="J516" s="13">
        <f>H516-I516</f>
        <v>115</v>
      </c>
      <c r="K516" s="102"/>
      <c r="L516" s="99"/>
    </row>
    <row r="517" spans="1:12" ht="15.75" thickBot="1">
      <c r="A517" s="128"/>
      <c r="B517" s="128"/>
      <c r="C517" s="128"/>
      <c r="D517" s="128"/>
      <c r="E517" s="128"/>
      <c r="F517" s="129"/>
      <c r="G517" s="24">
        <v>41663</v>
      </c>
      <c r="H517" s="133">
        <v>334</v>
      </c>
      <c r="I517" s="133">
        <v>0</v>
      </c>
      <c r="J517" s="130">
        <v>334</v>
      </c>
      <c r="K517" s="129"/>
      <c r="L517" s="131"/>
    </row>
    <row r="518" spans="1:12" ht="15.75" thickBot="1">
      <c r="A518" s="94"/>
      <c r="B518" s="96" t="s">
        <v>48</v>
      </c>
      <c r="C518" s="96"/>
      <c r="D518" s="96"/>
      <c r="E518" s="96"/>
      <c r="F518" s="103"/>
      <c r="G518" s="134"/>
      <c r="H518" s="56"/>
      <c r="I518" s="56"/>
      <c r="J518" s="57">
        <f>SUM(J516:J517)</f>
        <v>449</v>
      </c>
      <c r="K518" s="103">
        <v>7.49</v>
      </c>
      <c r="L518" s="98">
        <f>J518-K518</f>
        <v>441.51</v>
      </c>
    </row>
    <row r="519" spans="1:12" ht="15">
      <c r="A519" s="35">
        <v>171</v>
      </c>
      <c r="B519" s="35" t="s">
        <v>11</v>
      </c>
      <c r="C519" s="35">
        <v>121</v>
      </c>
      <c r="D519" s="35"/>
      <c r="E519" s="35" t="s">
        <v>3</v>
      </c>
      <c r="F519" s="102">
        <v>340687</v>
      </c>
      <c r="G519" s="11">
        <v>41639</v>
      </c>
      <c r="H519" s="132">
        <v>7336</v>
      </c>
      <c r="I519" s="132">
        <v>7179</v>
      </c>
      <c r="J519" s="13">
        <f>H519-I519</f>
        <v>157</v>
      </c>
      <c r="K519" s="102"/>
      <c r="L519" s="99"/>
    </row>
    <row r="520" spans="1:12" ht="15.75" thickBot="1">
      <c r="A520" s="128"/>
      <c r="B520" s="128"/>
      <c r="C520" s="128"/>
      <c r="D520" s="128"/>
      <c r="E520" s="128"/>
      <c r="F520" s="129"/>
      <c r="G520" s="24">
        <v>41663</v>
      </c>
      <c r="H520" s="133">
        <v>485</v>
      </c>
      <c r="I520" s="133">
        <v>0</v>
      </c>
      <c r="J520" s="130">
        <v>485</v>
      </c>
      <c r="K520" s="129"/>
      <c r="L520" s="131"/>
    </row>
    <row r="521" spans="1:12" ht="15.75" thickBot="1">
      <c r="A521" s="28"/>
      <c r="B521" s="29" t="s">
        <v>48</v>
      </c>
      <c r="C521" s="29"/>
      <c r="D521" s="29"/>
      <c r="E521" s="29"/>
      <c r="F521" s="30"/>
      <c r="G521" s="63"/>
      <c r="H521" s="56"/>
      <c r="I521" s="56"/>
      <c r="J521" s="81">
        <f>SUM(J519:J520)</f>
        <v>642</v>
      </c>
      <c r="K521" s="30">
        <v>0</v>
      </c>
      <c r="L521" s="59">
        <f>J521-K521</f>
        <v>642</v>
      </c>
    </row>
    <row r="522" spans="1:12" ht="15">
      <c r="A522" s="43"/>
      <c r="B522" s="43"/>
      <c r="C522" s="43"/>
      <c r="D522" s="43"/>
      <c r="E522" s="43"/>
      <c r="F522" s="44"/>
      <c r="G522" s="45"/>
      <c r="H522" s="46"/>
      <c r="I522" s="46"/>
      <c r="J522" s="47"/>
      <c r="K522" s="44"/>
      <c r="L522" s="48"/>
    </row>
  </sheetData>
  <mergeCells count="21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484:J484"/>
    <mergeCell ref="H503:J503"/>
    <mergeCell ref="H38:I38"/>
    <mergeCell ref="H210:J210"/>
    <mergeCell ref="H247:J247"/>
    <mergeCell ref="H432:J43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78">
      <selection activeCell="J214" sqref="J214"/>
    </sheetView>
  </sheetViews>
  <sheetFormatPr defaultColWidth="9.140625" defaultRowHeight="12.75"/>
  <cols>
    <col min="1" max="1" width="4.140625" style="155" customWidth="1"/>
    <col min="2" max="2" width="17.00390625" style="155" customWidth="1"/>
    <col min="3" max="3" width="6.28125" style="155" customWidth="1"/>
    <col min="4" max="4" width="2.8515625" style="155" customWidth="1"/>
    <col min="5" max="5" width="5.421875" style="155" customWidth="1"/>
    <col min="6" max="6" width="8.8515625" style="155" customWidth="1"/>
    <col min="7" max="7" width="13.00390625" style="155" customWidth="1"/>
    <col min="8" max="8" width="11.7109375" style="155" customWidth="1"/>
    <col min="9" max="9" width="11.8515625" style="155" customWidth="1"/>
    <col min="10" max="10" width="18.421875" style="214" customWidth="1"/>
    <col min="11" max="11" width="11.00390625" style="214" customWidth="1"/>
    <col min="12" max="12" width="13.00390625" style="214" customWidth="1"/>
    <col min="13" max="16" width="0" style="323" hidden="1" customWidth="1"/>
    <col min="17" max="17" width="9.140625" style="323" customWidth="1"/>
    <col min="18" max="16384" width="9.140625" style="155" customWidth="1"/>
  </cols>
  <sheetData>
    <row r="1" spans="1:12" ht="12.75" customHeight="1">
      <c r="A1" s="322" t="s">
        <v>117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.75" customHeight="1">
      <c r="A2" s="322" t="s">
        <v>81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2.75" customHeight="1" thickBot="1">
      <c r="A3" s="324" t="s">
        <v>118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5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  <c r="O4" s="323" t="s">
        <v>119</v>
      </c>
    </row>
    <row r="5" spans="1:12" ht="2.25" customHeight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5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  <c r="O13" s="323" t="s">
        <v>120</v>
      </c>
    </row>
    <row r="14" spans="1:15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  <c r="O14" s="323" t="s">
        <v>121</v>
      </c>
    </row>
    <row r="15" spans="1:15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  <c r="O15" s="323" t="s">
        <v>122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8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166">
        <v>41932</v>
      </c>
      <c r="H23" s="167">
        <v>7025</v>
      </c>
      <c r="I23" s="167">
        <v>6162</v>
      </c>
      <c r="J23" s="168">
        <f>H23-I23</f>
        <v>863</v>
      </c>
      <c r="K23" s="215">
        <v>12</v>
      </c>
      <c r="L23" s="201">
        <f>J23-K23</f>
        <v>851</v>
      </c>
    </row>
    <row r="24" spans="1:12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166">
        <v>41932</v>
      </c>
      <c r="H24" s="167">
        <v>3854</v>
      </c>
      <c r="I24" s="167">
        <v>3462</v>
      </c>
      <c r="J24" s="168">
        <f>H24-I24</f>
        <v>392</v>
      </c>
      <c r="K24" s="172">
        <v>0</v>
      </c>
      <c r="L24" s="201">
        <f>J24-K24</f>
        <v>392</v>
      </c>
    </row>
    <row r="25" spans="1:12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41932</v>
      </c>
      <c r="H25" s="171">
        <v>4463</v>
      </c>
      <c r="I25" s="171">
        <v>3971</v>
      </c>
      <c r="J25" s="168">
        <f>H25-I25</f>
        <v>492</v>
      </c>
      <c r="K25" s="170">
        <v>10</v>
      </c>
      <c r="L25" s="177">
        <f aca="true" t="shared" si="0" ref="L25:L85">J25-K25</f>
        <v>482</v>
      </c>
    </row>
    <row r="26" spans="1:13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41932</v>
      </c>
      <c r="H26" s="171">
        <v>4981</v>
      </c>
      <c r="I26" s="171">
        <v>4466</v>
      </c>
      <c r="J26" s="168">
        <f>H26-I26-J33</f>
        <v>371</v>
      </c>
      <c r="K26" s="170">
        <v>11.38</v>
      </c>
      <c r="L26" s="177">
        <f t="shared" si="0"/>
        <v>359.62</v>
      </c>
      <c r="M26" s="323" t="s">
        <v>49</v>
      </c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41932</v>
      </c>
      <c r="H27" s="171">
        <v>3434</v>
      </c>
      <c r="I27" s="171">
        <v>3105</v>
      </c>
      <c r="J27" s="168">
        <f>H27-I27</f>
        <v>329</v>
      </c>
      <c r="K27" s="170">
        <v>14</v>
      </c>
      <c r="L27" s="177">
        <f t="shared" si="0"/>
        <v>315</v>
      </c>
    </row>
    <row r="28" spans="1:12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41932</v>
      </c>
      <c r="H28" s="171">
        <v>4369</v>
      </c>
      <c r="I28" s="171">
        <v>3733</v>
      </c>
      <c r="J28" s="168">
        <f>H28-I28</f>
        <v>636</v>
      </c>
      <c r="K28" s="170">
        <v>37</v>
      </c>
      <c r="L28" s="177">
        <f t="shared" si="0"/>
        <v>599</v>
      </c>
    </row>
    <row r="29" spans="1:14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41932</v>
      </c>
      <c r="H29" s="171">
        <v>8074</v>
      </c>
      <c r="I29" s="171">
        <v>7260</v>
      </c>
      <c r="J29" s="168">
        <f>H29-I29</f>
        <v>814</v>
      </c>
      <c r="K29" s="170">
        <v>0</v>
      </c>
      <c r="L29" s="177">
        <f t="shared" si="0"/>
        <v>814</v>
      </c>
      <c r="M29" s="323" t="s">
        <v>123</v>
      </c>
      <c r="N29" s="325"/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41932</v>
      </c>
      <c r="H30" s="171">
        <v>6395</v>
      </c>
      <c r="I30" s="171">
        <v>5697</v>
      </c>
      <c r="J30" s="168">
        <f>H30-I30</f>
        <v>698</v>
      </c>
      <c r="K30" s="170">
        <v>23.84</v>
      </c>
      <c r="L30" s="177">
        <f t="shared" si="0"/>
        <v>674.16</v>
      </c>
    </row>
    <row r="31" spans="1:12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41932</v>
      </c>
      <c r="H31" s="171">
        <v>3946</v>
      </c>
      <c r="I31" s="171">
        <v>3518</v>
      </c>
      <c r="J31" s="168">
        <f aca="true" t="shared" si="1" ref="J31:J83">H31-I31</f>
        <v>428</v>
      </c>
      <c r="K31" s="170">
        <v>0</v>
      </c>
      <c r="L31" s="177">
        <f t="shared" si="0"/>
        <v>428</v>
      </c>
    </row>
    <row r="32" spans="1:14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41932</v>
      </c>
      <c r="H32" s="171">
        <v>4541</v>
      </c>
      <c r="I32" s="171">
        <v>3902</v>
      </c>
      <c r="J32" s="168">
        <f t="shared" si="1"/>
        <v>639</v>
      </c>
      <c r="K32" s="170">
        <v>18.6</v>
      </c>
      <c r="L32" s="177">
        <f t="shared" si="0"/>
        <v>620.4</v>
      </c>
      <c r="N32" s="325"/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41932</v>
      </c>
      <c r="H33" s="171">
        <v>1563</v>
      </c>
      <c r="I33" s="171">
        <v>1419</v>
      </c>
      <c r="J33" s="168">
        <f t="shared" si="1"/>
        <v>144</v>
      </c>
      <c r="K33" s="170">
        <v>4</v>
      </c>
      <c r="L33" s="177">
        <f t="shared" si="0"/>
        <v>140</v>
      </c>
    </row>
    <row r="34" spans="1:12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41932</v>
      </c>
      <c r="H34" s="171">
        <v>8280</v>
      </c>
      <c r="I34" s="171">
        <v>7304</v>
      </c>
      <c r="J34" s="168">
        <f t="shared" si="1"/>
        <v>976</v>
      </c>
      <c r="K34" s="170">
        <v>39</v>
      </c>
      <c r="L34" s="177">
        <f t="shared" si="0"/>
        <v>937</v>
      </c>
    </row>
    <row r="35" spans="1:13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41932</v>
      </c>
      <c r="H35" s="171">
        <v>10137</v>
      </c>
      <c r="I35" s="171">
        <v>9107</v>
      </c>
      <c r="J35" s="168">
        <f t="shared" si="1"/>
        <v>1030</v>
      </c>
      <c r="K35" s="170">
        <v>43.28</v>
      </c>
      <c r="L35" s="177">
        <f t="shared" si="0"/>
        <v>986.72</v>
      </c>
      <c r="M35" s="323" t="s">
        <v>124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41932</v>
      </c>
      <c r="H36" s="171">
        <v>5477</v>
      </c>
      <c r="I36" s="171">
        <v>4860</v>
      </c>
      <c r="J36" s="168">
        <f t="shared" si="1"/>
        <v>617</v>
      </c>
      <c r="K36" s="170">
        <v>0</v>
      </c>
      <c r="L36" s="177">
        <f t="shared" si="0"/>
        <v>617</v>
      </c>
    </row>
    <row r="37" spans="1:12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41932</v>
      </c>
      <c r="H37" s="171">
        <v>5231</v>
      </c>
      <c r="I37" s="171">
        <v>4655</v>
      </c>
      <c r="J37" s="168">
        <f t="shared" si="1"/>
        <v>576</v>
      </c>
      <c r="K37" s="170">
        <v>0</v>
      </c>
      <c r="L37" s="177">
        <f t="shared" si="0"/>
        <v>576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41932</v>
      </c>
      <c r="H38" s="171">
        <v>5179</v>
      </c>
      <c r="I38" s="171">
        <v>4616</v>
      </c>
      <c r="J38" s="168">
        <f t="shared" si="1"/>
        <v>563</v>
      </c>
      <c r="K38" s="170">
        <v>0</v>
      </c>
      <c r="L38" s="177">
        <f t="shared" si="0"/>
        <v>563</v>
      </c>
    </row>
    <row r="39" spans="1:12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166">
        <v>41932</v>
      </c>
      <c r="H39" s="171">
        <v>1026</v>
      </c>
      <c r="I39" s="171">
        <v>56</v>
      </c>
      <c r="J39" s="168">
        <f>H39-I39</f>
        <v>970</v>
      </c>
      <c r="K39" s="170">
        <v>0</v>
      </c>
      <c r="L39" s="177">
        <f t="shared" si="0"/>
        <v>970</v>
      </c>
    </row>
    <row r="40" spans="1:13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41932</v>
      </c>
      <c r="H40" s="171">
        <v>8749</v>
      </c>
      <c r="I40" s="171">
        <v>7931</v>
      </c>
      <c r="J40" s="168">
        <f t="shared" si="1"/>
        <v>818</v>
      </c>
      <c r="K40" s="170">
        <v>10.183</v>
      </c>
      <c r="L40" s="177">
        <f>J40-K40</f>
        <v>807.817</v>
      </c>
      <c r="M40" s="323" t="s">
        <v>125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41932</v>
      </c>
      <c r="H41" s="171">
        <v>34386</v>
      </c>
      <c r="I41" s="171">
        <v>30847</v>
      </c>
      <c r="J41" s="168">
        <f t="shared" si="1"/>
        <v>3539</v>
      </c>
      <c r="K41" s="170">
        <v>21.78</v>
      </c>
      <c r="L41" s="177">
        <f t="shared" si="0"/>
        <v>3517.22</v>
      </c>
    </row>
    <row r="42" spans="1:12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166">
        <v>41932</v>
      </c>
      <c r="H42" s="171">
        <v>14365</v>
      </c>
      <c r="I42" s="171">
        <v>12234</v>
      </c>
      <c r="J42" s="168">
        <f>H42-I42</f>
        <v>2131</v>
      </c>
      <c r="K42" s="170">
        <v>211.04</v>
      </c>
      <c r="L42" s="177">
        <f t="shared" si="0"/>
        <v>1919.96</v>
      </c>
    </row>
    <row r="43" spans="1:12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41932</v>
      </c>
      <c r="H43" s="171">
        <v>6297</v>
      </c>
      <c r="I43" s="171">
        <v>5624</v>
      </c>
      <c r="J43" s="168">
        <f t="shared" si="1"/>
        <v>673</v>
      </c>
      <c r="K43" s="170">
        <v>0</v>
      </c>
      <c r="L43" s="177">
        <f t="shared" si="0"/>
        <v>673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41932</v>
      </c>
      <c r="H44" s="171">
        <v>18169</v>
      </c>
      <c r="I44" s="171">
        <v>16431</v>
      </c>
      <c r="J44" s="168">
        <f t="shared" si="1"/>
        <v>1738</v>
      </c>
      <c r="K44" s="170">
        <v>0</v>
      </c>
      <c r="L44" s="177">
        <f t="shared" si="0"/>
        <v>1738</v>
      </c>
    </row>
    <row r="45" spans="1:13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41932</v>
      </c>
      <c r="H45" s="171">
        <v>4970</v>
      </c>
      <c r="I45" s="171">
        <v>4411</v>
      </c>
      <c r="J45" s="168">
        <f t="shared" si="1"/>
        <v>559</v>
      </c>
      <c r="K45" s="170">
        <v>22.85</v>
      </c>
      <c r="L45" s="177">
        <f t="shared" si="0"/>
        <v>536.15</v>
      </c>
      <c r="M45" s="326"/>
    </row>
    <row r="46" spans="1:12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41932</v>
      </c>
      <c r="H46" s="171">
        <v>4261</v>
      </c>
      <c r="I46" s="171">
        <v>3869</v>
      </c>
      <c r="J46" s="168">
        <f t="shared" si="1"/>
        <v>392</v>
      </c>
      <c r="K46" s="170">
        <v>0</v>
      </c>
      <c r="L46" s="177">
        <f>J46-K46</f>
        <v>392</v>
      </c>
    </row>
    <row r="47" spans="1:12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41932</v>
      </c>
      <c r="H47" s="171">
        <v>5814</v>
      </c>
      <c r="I47" s="171">
        <v>5270</v>
      </c>
      <c r="J47" s="168">
        <f>H47-I47</f>
        <v>544</v>
      </c>
      <c r="K47" s="170">
        <v>0</v>
      </c>
      <c r="L47" s="177">
        <f>J47-K47</f>
        <v>544</v>
      </c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41932</v>
      </c>
      <c r="H48" s="171">
        <v>20228</v>
      </c>
      <c r="I48" s="171">
        <v>18260</v>
      </c>
      <c r="J48" s="168">
        <f t="shared" si="1"/>
        <v>1968</v>
      </c>
      <c r="K48" s="170">
        <v>23</v>
      </c>
      <c r="L48" s="177">
        <f t="shared" si="0"/>
        <v>1945</v>
      </c>
    </row>
    <row r="49" spans="1:12" ht="15">
      <c r="A49" s="164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166">
        <v>41932</v>
      </c>
      <c r="H49" s="171">
        <v>7886</v>
      </c>
      <c r="I49" s="171">
        <v>7052</v>
      </c>
      <c r="J49" s="168">
        <f>H49-I49</f>
        <v>834</v>
      </c>
      <c r="K49" s="170">
        <v>15.486</v>
      </c>
      <c r="L49" s="177">
        <f t="shared" si="0"/>
        <v>818.514</v>
      </c>
    </row>
    <row r="50" spans="1:12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166">
        <v>41932</v>
      </c>
      <c r="H50" s="171">
        <v>6076</v>
      </c>
      <c r="I50" s="171">
        <v>5428</v>
      </c>
      <c r="J50" s="168">
        <f>H50-I50</f>
        <v>648</v>
      </c>
      <c r="K50" s="170">
        <v>7</v>
      </c>
      <c r="L50" s="177">
        <f t="shared" si="0"/>
        <v>641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41932</v>
      </c>
      <c r="H51" s="171">
        <v>7166</v>
      </c>
      <c r="I51" s="171">
        <v>6480</v>
      </c>
      <c r="J51" s="168">
        <f>H51-I51</f>
        <v>686</v>
      </c>
      <c r="K51" s="170">
        <v>38.34</v>
      </c>
      <c r="L51" s="177">
        <f t="shared" si="0"/>
        <v>647.66</v>
      </c>
    </row>
    <row r="52" spans="1:12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41932</v>
      </c>
      <c r="H52" s="171">
        <v>5615</v>
      </c>
      <c r="I52" s="171">
        <v>4962</v>
      </c>
      <c r="J52" s="168">
        <f t="shared" si="1"/>
        <v>653</v>
      </c>
      <c r="K52" s="170">
        <v>0</v>
      </c>
      <c r="L52" s="177">
        <f t="shared" si="0"/>
        <v>653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41932</v>
      </c>
      <c r="H53" s="171">
        <v>11550</v>
      </c>
      <c r="I53" s="171">
        <v>10316</v>
      </c>
      <c r="J53" s="168">
        <f t="shared" si="1"/>
        <v>1234</v>
      </c>
      <c r="K53" s="170">
        <v>27.69</v>
      </c>
      <c r="L53" s="177">
        <f t="shared" si="0"/>
        <v>1206.31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41932</v>
      </c>
      <c r="H54" s="171">
        <v>11132</v>
      </c>
      <c r="I54" s="171">
        <v>9966</v>
      </c>
      <c r="J54" s="168">
        <f t="shared" si="1"/>
        <v>1166</v>
      </c>
      <c r="K54" s="170">
        <v>50.167</v>
      </c>
      <c r="L54" s="177">
        <f t="shared" si="0"/>
        <v>1115.833</v>
      </c>
    </row>
    <row r="55" spans="1:12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41932</v>
      </c>
      <c r="H55" s="171">
        <v>8454</v>
      </c>
      <c r="I55" s="171">
        <v>7651</v>
      </c>
      <c r="J55" s="168">
        <f t="shared" si="1"/>
        <v>803</v>
      </c>
      <c r="K55" s="170">
        <v>0</v>
      </c>
      <c r="L55" s="177">
        <f t="shared" si="0"/>
        <v>803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41932</v>
      </c>
      <c r="H56" s="171">
        <v>8359</v>
      </c>
      <c r="I56" s="171">
        <v>7469</v>
      </c>
      <c r="J56" s="168">
        <f t="shared" si="1"/>
        <v>890</v>
      </c>
      <c r="K56" s="170">
        <v>0</v>
      </c>
      <c r="L56" s="177">
        <f t="shared" si="0"/>
        <v>890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41932</v>
      </c>
      <c r="H57" s="327" t="s">
        <v>107</v>
      </c>
      <c r="I57" s="328"/>
      <c r="J57" s="329"/>
      <c r="K57" s="170">
        <v>0</v>
      </c>
      <c r="L57" s="177"/>
    </row>
    <row r="58" spans="1:12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41932</v>
      </c>
      <c r="H58" s="171">
        <v>18482</v>
      </c>
      <c r="I58" s="171">
        <v>16586</v>
      </c>
      <c r="J58" s="168">
        <f t="shared" si="1"/>
        <v>1896</v>
      </c>
      <c r="K58" s="170">
        <v>0</v>
      </c>
      <c r="L58" s="177">
        <f t="shared" si="0"/>
        <v>1896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41932</v>
      </c>
      <c r="H59" s="171">
        <v>15970</v>
      </c>
      <c r="I59" s="171">
        <v>14469</v>
      </c>
      <c r="J59" s="168">
        <f t="shared" si="1"/>
        <v>1501</v>
      </c>
      <c r="K59" s="170">
        <v>0</v>
      </c>
      <c r="L59" s="177">
        <f t="shared" si="0"/>
        <v>1501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41932</v>
      </c>
      <c r="H60" s="171">
        <v>7977</v>
      </c>
      <c r="I60" s="171">
        <v>7209</v>
      </c>
      <c r="J60" s="168">
        <f t="shared" si="1"/>
        <v>768</v>
      </c>
      <c r="K60" s="170">
        <v>0</v>
      </c>
      <c r="L60" s="177">
        <f t="shared" si="0"/>
        <v>768</v>
      </c>
    </row>
    <row r="61" spans="1:12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41932</v>
      </c>
      <c r="H61" s="171">
        <v>3281</v>
      </c>
      <c r="I61" s="171">
        <v>2984</v>
      </c>
      <c r="J61" s="168">
        <f t="shared" si="1"/>
        <v>297</v>
      </c>
      <c r="K61" s="170">
        <v>44.77</v>
      </c>
      <c r="L61" s="177">
        <f t="shared" si="0"/>
        <v>252.23</v>
      </c>
    </row>
    <row r="62" spans="1:13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41932</v>
      </c>
      <c r="H62" s="171">
        <v>1577</v>
      </c>
      <c r="I62" s="171">
        <v>1409</v>
      </c>
      <c r="J62" s="168">
        <f t="shared" si="1"/>
        <v>168</v>
      </c>
      <c r="K62" s="170">
        <v>33.578</v>
      </c>
      <c r="L62" s="177">
        <f t="shared" si="0"/>
        <v>134.422</v>
      </c>
      <c r="M62" s="323" t="s">
        <v>126</v>
      </c>
    </row>
    <row r="63" spans="1:12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166">
        <v>41932</v>
      </c>
      <c r="H63" s="171">
        <v>6264</v>
      </c>
      <c r="I63" s="171">
        <v>5459</v>
      </c>
      <c r="J63" s="168">
        <f t="shared" si="1"/>
        <v>805</v>
      </c>
      <c r="K63" s="170">
        <v>2</v>
      </c>
      <c r="L63" s="177">
        <f>J63-K63</f>
        <v>803</v>
      </c>
    </row>
    <row r="64" spans="1:12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41932</v>
      </c>
      <c r="H64" s="171">
        <v>8053</v>
      </c>
      <c r="I64" s="171">
        <v>7250</v>
      </c>
      <c r="J64" s="168">
        <f>H64-I64</f>
        <v>803</v>
      </c>
      <c r="K64" s="170">
        <v>2</v>
      </c>
      <c r="L64" s="177">
        <f>J64-K64</f>
        <v>801</v>
      </c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41932</v>
      </c>
      <c r="H65" s="171">
        <v>10986</v>
      </c>
      <c r="I65" s="171">
        <v>9866</v>
      </c>
      <c r="J65" s="168">
        <f t="shared" si="1"/>
        <v>1120</v>
      </c>
      <c r="K65" s="170">
        <v>0</v>
      </c>
      <c r="L65" s="177">
        <f t="shared" si="0"/>
        <v>1120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41932</v>
      </c>
      <c r="H66" s="171">
        <v>3542</v>
      </c>
      <c r="I66" s="171">
        <v>3103</v>
      </c>
      <c r="J66" s="168">
        <f t="shared" si="1"/>
        <v>439</v>
      </c>
      <c r="K66" s="170">
        <v>0</v>
      </c>
      <c r="L66" s="177">
        <f t="shared" si="0"/>
        <v>439</v>
      </c>
    </row>
    <row r="67" spans="1:12" ht="15">
      <c r="A67" s="164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166">
        <v>41932</v>
      </c>
      <c r="H67" s="171">
        <v>11986</v>
      </c>
      <c r="I67" s="171">
        <v>10885</v>
      </c>
      <c r="J67" s="168">
        <f t="shared" si="1"/>
        <v>1101</v>
      </c>
      <c r="K67" s="170">
        <v>0</v>
      </c>
      <c r="L67" s="177">
        <f t="shared" si="0"/>
        <v>1101</v>
      </c>
    </row>
    <row r="68" spans="1:13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41932</v>
      </c>
      <c r="H68" s="171">
        <v>3456</v>
      </c>
      <c r="I68" s="171">
        <v>3066</v>
      </c>
      <c r="J68" s="168">
        <f t="shared" si="1"/>
        <v>390</v>
      </c>
      <c r="K68" s="170">
        <v>0</v>
      </c>
      <c r="L68" s="177">
        <f>J68-K68</f>
        <v>390</v>
      </c>
      <c r="M68" s="323" t="s">
        <v>127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41932</v>
      </c>
      <c r="H69" s="171">
        <v>9296</v>
      </c>
      <c r="I69" s="171">
        <v>8400</v>
      </c>
      <c r="J69" s="168">
        <f>H69-I69</f>
        <v>896</v>
      </c>
      <c r="K69" s="170">
        <v>4</v>
      </c>
      <c r="L69" s="177">
        <f t="shared" si="0"/>
        <v>892</v>
      </c>
    </row>
    <row r="70" spans="1:12" ht="15">
      <c r="A70" s="164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166">
        <v>41932</v>
      </c>
      <c r="H70" s="171">
        <v>5061</v>
      </c>
      <c r="I70" s="171">
        <v>4548</v>
      </c>
      <c r="J70" s="168">
        <f>H70-I70</f>
        <v>513</v>
      </c>
      <c r="K70" s="170">
        <v>0</v>
      </c>
      <c r="L70" s="177">
        <f t="shared" si="0"/>
        <v>513</v>
      </c>
    </row>
    <row r="71" spans="1:12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166">
        <v>41932</v>
      </c>
      <c r="H71" s="171">
        <v>3975</v>
      </c>
      <c r="I71" s="171">
        <v>3496</v>
      </c>
      <c r="J71" s="168">
        <f>H71-I71</f>
        <v>479</v>
      </c>
      <c r="K71" s="170">
        <v>16</v>
      </c>
      <c r="L71" s="177">
        <f t="shared" si="0"/>
        <v>463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41932</v>
      </c>
      <c r="H72" s="171">
        <v>16797</v>
      </c>
      <c r="I72" s="171">
        <v>15293</v>
      </c>
      <c r="J72" s="168">
        <f t="shared" si="1"/>
        <v>1504</v>
      </c>
      <c r="K72" s="170">
        <v>11</v>
      </c>
      <c r="L72" s="177">
        <f>J72-K72</f>
        <v>1493</v>
      </c>
    </row>
    <row r="73" spans="1:13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41932</v>
      </c>
      <c r="H73" s="171">
        <v>14461</v>
      </c>
      <c r="I73" s="171">
        <v>13031</v>
      </c>
      <c r="J73" s="168">
        <f>H73-I73</f>
        <v>1430</v>
      </c>
      <c r="K73" s="170">
        <v>338.33</v>
      </c>
      <c r="L73" s="177">
        <f>J73-K73</f>
        <v>1091.67</v>
      </c>
      <c r="M73" s="323" t="s">
        <v>116</v>
      </c>
    </row>
    <row r="74" spans="1:13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41932</v>
      </c>
      <c r="H74" s="171">
        <v>8766</v>
      </c>
      <c r="I74" s="171">
        <v>7834</v>
      </c>
      <c r="J74" s="168">
        <f>H74-I74-J70</f>
        <v>419</v>
      </c>
      <c r="K74" s="170">
        <v>1</v>
      </c>
      <c r="L74" s="177">
        <f t="shared" si="0"/>
        <v>418</v>
      </c>
      <c r="M74" s="323" t="s">
        <v>84</v>
      </c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41932</v>
      </c>
      <c r="H75" s="317" t="s">
        <v>109</v>
      </c>
      <c r="I75" s="317"/>
      <c r="J75" s="317"/>
      <c r="K75" s="170">
        <v>33</v>
      </c>
      <c r="L75" s="177"/>
    </row>
    <row r="76" spans="1:12" ht="15">
      <c r="A76" s="164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166">
        <v>41932</v>
      </c>
      <c r="H76" s="317" t="s">
        <v>109</v>
      </c>
      <c r="I76" s="317"/>
      <c r="J76" s="317"/>
      <c r="K76" s="170">
        <v>3</v>
      </c>
      <c r="L76" s="177"/>
    </row>
    <row r="77" spans="1:12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166">
        <v>41932</v>
      </c>
      <c r="H77" s="171">
        <v>4097</v>
      </c>
      <c r="I77" s="171">
        <v>3786</v>
      </c>
      <c r="J77" s="168">
        <f>H77-I77</f>
        <v>311</v>
      </c>
      <c r="K77" s="170">
        <v>29</v>
      </c>
      <c r="L77" s="176">
        <f>J77-K77</f>
        <v>282</v>
      </c>
    </row>
    <row r="78" spans="1:12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166">
        <v>41932</v>
      </c>
      <c r="H78" s="171">
        <v>14603</v>
      </c>
      <c r="I78" s="171">
        <v>13698</v>
      </c>
      <c r="J78" s="168">
        <f>H78-I78</f>
        <v>905</v>
      </c>
      <c r="K78" s="170">
        <v>29.26</v>
      </c>
      <c r="L78" s="177">
        <f>J78-K78</f>
        <v>875.74</v>
      </c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41932</v>
      </c>
      <c r="H79" s="171">
        <v>26651</v>
      </c>
      <c r="I79" s="171">
        <v>23986</v>
      </c>
      <c r="J79" s="168">
        <f t="shared" si="1"/>
        <v>2665</v>
      </c>
      <c r="K79" s="170">
        <v>9</v>
      </c>
      <c r="L79" s="177">
        <f>J79-K79</f>
        <v>2656</v>
      </c>
    </row>
    <row r="80" spans="1:12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41932</v>
      </c>
      <c r="H80" s="171">
        <v>14600</v>
      </c>
      <c r="I80" s="171">
        <v>12869</v>
      </c>
      <c r="J80" s="168">
        <f t="shared" si="1"/>
        <v>1731</v>
      </c>
      <c r="K80" s="170">
        <v>0</v>
      </c>
      <c r="L80" s="177">
        <f t="shared" si="0"/>
        <v>1731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41932</v>
      </c>
      <c r="H81" s="171">
        <v>11584</v>
      </c>
      <c r="I81" s="171">
        <v>10442</v>
      </c>
      <c r="J81" s="168">
        <f t="shared" si="1"/>
        <v>1142</v>
      </c>
      <c r="K81" s="170">
        <v>185.06</v>
      </c>
      <c r="L81" s="177">
        <f t="shared" si="0"/>
        <v>956.94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41932</v>
      </c>
      <c r="H82" s="171">
        <v>3087</v>
      </c>
      <c r="I82" s="171">
        <v>2745</v>
      </c>
      <c r="J82" s="168">
        <f t="shared" si="1"/>
        <v>342</v>
      </c>
      <c r="K82" s="170">
        <v>1</v>
      </c>
      <c r="L82" s="177">
        <f t="shared" si="0"/>
        <v>341</v>
      </c>
    </row>
    <row r="83" spans="1:12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41932</v>
      </c>
      <c r="H83" s="171">
        <v>5278</v>
      </c>
      <c r="I83" s="171">
        <v>4757</v>
      </c>
      <c r="J83" s="168">
        <f t="shared" si="1"/>
        <v>521</v>
      </c>
      <c r="K83" s="172">
        <v>4.87</v>
      </c>
      <c r="L83" s="177">
        <f t="shared" si="0"/>
        <v>516.13</v>
      </c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41932</v>
      </c>
      <c r="H84" s="167">
        <v>2668</v>
      </c>
      <c r="I84" s="167">
        <v>2345</v>
      </c>
      <c r="J84" s="168">
        <f>H84-I84</f>
        <v>323</v>
      </c>
      <c r="K84" s="172">
        <v>0</v>
      </c>
      <c r="L84" s="177">
        <f t="shared" si="0"/>
        <v>323</v>
      </c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41932</v>
      </c>
      <c r="H85" s="167">
        <v>9110</v>
      </c>
      <c r="I85" s="167">
        <v>8183</v>
      </c>
      <c r="J85" s="168">
        <f>H85-I85</f>
        <v>927</v>
      </c>
      <c r="K85" s="170">
        <v>472.75</v>
      </c>
      <c r="L85" s="177">
        <f t="shared" si="0"/>
        <v>454.25</v>
      </c>
    </row>
    <row r="86" spans="1:13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41932</v>
      </c>
      <c r="H86" s="289" t="s">
        <v>59</v>
      </c>
      <c r="I86" s="278"/>
      <c r="J86" s="279"/>
      <c r="K86" s="170">
        <v>95.569</v>
      </c>
      <c r="L86" s="177"/>
      <c r="M86" s="323" t="s">
        <v>60</v>
      </c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41932</v>
      </c>
      <c r="H87" s="171">
        <v>25495</v>
      </c>
      <c r="I87" s="171">
        <v>22860</v>
      </c>
      <c r="J87" s="176">
        <f aca="true" t="shared" si="2" ref="J87:J93">H87-I87</f>
        <v>2635</v>
      </c>
      <c r="K87" s="170">
        <v>25</v>
      </c>
      <c r="L87" s="177">
        <f aca="true" t="shared" si="3" ref="L87:L103">J87-K87</f>
        <v>2610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41932</v>
      </c>
      <c r="H88" s="171">
        <v>2294</v>
      </c>
      <c r="I88" s="171">
        <v>2100</v>
      </c>
      <c r="J88" s="176">
        <f t="shared" si="2"/>
        <v>194</v>
      </c>
      <c r="K88" s="170">
        <v>18.52</v>
      </c>
      <c r="L88" s="177">
        <f t="shared" si="3"/>
        <v>175.48</v>
      </c>
    </row>
    <row r="89" spans="1:12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41932</v>
      </c>
      <c r="H89" s="171">
        <v>2522</v>
      </c>
      <c r="I89" s="171">
        <v>2233</v>
      </c>
      <c r="J89" s="176">
        <f t="shared" si="2"/>
        <v>289</v>
      </c>
      <c r="K89" s="170">
        <v>15</v>
      </c>
      <c r="L89" s="177">
        <f t="shared" si="3"/>
        <v>274</v>
      </c>
    </row>
    <row r="90" spans="1:13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41932</v>
      </c>
      <c r="H90" s="171">
        <v>4729</v>
      </c>
      <c r="I90" s="171">
        <v>4237</v>
      </c>
      <c r="J90" s="176">
        <f t="shared" si="2"/>
        <v>492</v>
      </c>
      <c r="K90" s="170">
        <v>51.24</v>
      </c>
      <c r="L90" s="177">
        <f t="shared" si="3"/>
        <v>440.76</v>
      </c>
      <c r="M90" s="323" t="s">
        <v>128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41932</v>
      </c>
      <c r="H91" s="171">
        <v>5133</v>
      </c>
      <c r="I91" s="171">
        <v>4580</v>
      </c>
      <c r="J91" s="176">
        <f t="shared" si="2"/>
        <v>553</v>
      </c>
      <c r="K91" s="170">
        <v>22</v>
      </c>
      <c r="L91" s="177">
        <f t="shared" si="3"/>
        <v>531</v>
      </c>
    </row>
    <row r="92" spans="1:12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41932</v>
      </c>
      <c r="H92" s="171">
        <v>29729</v>
      </c>
      <c r="I92" s="171">
        <v>26794</v>
      </c>
      <c r="J92" s="176">
        <f t="shared" si="2"/>
        <v>2935</v>
      </c>
      <c r="K92" s="170">
        <v>0</v>
      </c>
      <c r="L92" s="177">
        <f t="shared" si="3"/>
        <v>2935</v>
      </c>
    </row>
    <row r="93" spans="1:12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166">
        <v>41932</v>
      </c>
      <c r="H93" s="171">
        <v>4258</v>
      </c>
      <c r="I93" s="171">
        <v>3765</v>
      </c>
      <c r="J93" s="176">
        <f t="shared" si="2"/>
        <v>493</v>
      </c>
      <c r="K93" s="170">
        <v>16</v>
      </c>
      <c r="L93" s="177">
        <f t="shared" si="3"/>
        <v>477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41932</v>
      </c>
      <c r="H94" s="171">
        <v>4059</v>
      </c>
      <c r="I94" s="171">
        <v>3505</v>
      </c>
      <c r="J94" s="176">
        <f>H94-I94</f>
        <v>554</v>
      </c>
      <c r="K94" s="170">
        <v>97.21</v>
      </c>
      <c r="L94" s="177">
        <f t="shared" si="3"/>
        <v>456.79</v>
      </c>
    </row>
    <row r="95" spans="1:13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41932</v>
      </c>
      <c r="H95" s="171">
        <v>6563</v>
      </c>
      <c r="I95" s="171">
        <v>5952</v>
      </c>
      <c r="J95" s="176">
        <f>H95-I95</f>
        <v>611</v>
      </c>
      <c r="K95" s="170">
        <v>61.628</v>
      </c>
      <c r="L95" s="177">
        <f t="shared" si="3"/>
        <v>549.372</v>
      </c>
      <c r="M95" s="323" t="s">
        <v>129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41932</v>
      </c>
      <c r="H96" s="171">
        <v>3411</v>
      </c>
      <c r="I96" s="171">
        <v>3098</v>
      </c>
      <c r="J96" s="176">
        <f>H96-I96</f>
        <v>313</v>
      </c>
      <c r="K96" s="170">
        <v>22.91</v>
      </c>
      <c r="L96" s="177">
        <f t="shared" si="3"/>
        <v>290.09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41932</v>
      </c>
      <c r="H97" s="171">
        <v>8293</v>
      </c>
      <c r="I97" s="171">
        <v>7415</v>
      </c>
      <c r="J97" s="176">
        <f>H97-I97</f>
        <v>878</v>
      </c>
      <c r="K97" s="170">
        <v>17.763</v>
      </c>
      <c r="L97" s="177">
        <f t="shared" si="3"/>
        <v>860.237</v>
      </c>
    </row>
    <row r="98" spans="1:12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41932</v>
      </c>
      <c r="H98" s="171">
        <v>7893</v>
      </c>
      <c r="I98" s="171">
        <v>6866</v>
      </c>
      <c r="J98" s="176">
        <f>H98-I98</f>
        <v>1027</v>
      </c>
      <c r="K98" s="170">
        <v>10</v>
      </c>
      <c r="L98" s="177">
        <f t="shared" si="3"/>
        <v>1017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41932</v>
      </c>
      <c r="H99" s="277" t="s">
        <v>59</v>
      </c>
      <c r="I99" s="278"/>
      <c r="J99" s="279"/>
      <c r="K99" s="170">
        <v>0</v>
      </c>
      <c r="L99" s="177"/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41932</v>
      </c>
      <c r="H100" s="171">
        <v>18400</v>
      </c>
      <c r="I100" s="171">
        <v>16585</v>
      </c>
      <c r="J100" s="176">
        <f aca="true" t="shared" si="4" ref="J100:J105">H100-I100</f>
        <v>1815</v>
      </c>
      <c r="K100" s="170">
        <v>0</v>
      </c>
      <c r="L100" s="177">
        <f t="shared" si="3"/>
        <v>1815</v>
      </c>
    </row>
    <row r="101" spans="1:12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41932</v>
      </c>
      <c r="H101" s="171">
        <v>10333</v>
      </c>
      <c r="I101" s="171">
        <v>9637</v>
      </c>
      <c r="J101" s="176">
        <f>H101-I101</f>
        <v>696</v>
      </c>
      <c r="K101" s="170">
        <v>70.69</v>
      </c>
      <c r="L101" s="177">
        <f t="shared" si="3"/>
        <v>625.31</v>
      </c>
    </row>
    <row r="102" spans="1:13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41932</v>
      </c>
      <c r="H102" s="171">
        <v>7048</v>
      </c>
      <c r="I102" s="171">
        <v>6363</v>
      </c>
      <c r="J102" s="176">
        <f t="shared" si="4"/>
        <v>685</v>
      </c>
      <c r="K102" s="170">
        <v>11.981</v>
      </c>
      <c r="L102" s="177">
        <f t="shared" si="3"/>
        <v>673.019</v>
      </c>
      <c r="M102" s="323" t="s">
        <v>130</v>
      </c>
    </row>
    <row r="103" spans="1:12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41932</v>
      </c>
      <c r="H103" s="171">
        <v>17157</v>
      </c>
      <c r="I103" s="171">
        <v>15399</v>
      </c>
      <c r="J103" s="176">
        <f t="shared" si="4"/>
        <v>1758</v>
      </c>
      <c r="K103" s="170">
        <v>4</v>
      </c>
      <c r="L103" s="177">
        <f t="shared" si="3"/>
        <v>1754</v>
      </c>
    </row>
    <row r="104" spans="1:12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41932</v>
      </c>
      <c r="H104" s="171">
        <v>6459</v>
      </c>
      <c r="I104" s="171">
        <v>5815</v>
      </c>
      <c r="J104" s="176">
        <f t="shared" si="4"/>
        <v>644</v>
      </c>
      <c r="K104" s="170"/>
      <c r="L104" s="177">
        <v>0</v>
      </c>
    </row>
    <row r="105" spans="1:12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41932</v>
      </c>
      <c r="H105" s="180">
        <v>9134</v>
      </c>
      <c r="I105" s="180">
        <v>8016</v>
      </c>
      <c r="J105" s="181">
        <f t="shared" si="4"/>
        <v>1118</v>
      </c>
      <c r="K105" s="179"/>
      <c r="L105" s="182">
        <v>0</v>
      </c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41932</v>
      </c>
      <c r="H106" s="186"/>
      <c r="I106" s="186"/>
      <c r="J106" s="187">
        <f>J104+J105</f>
        <v>1762</v>
      </c>
      <c r="K106" s="185">
        <v>41.094</v>
      </c>
      <c r="L106" s="410">
        <f aca="true" t="shared" si="5" ref="L106:L167">J106-K106</f>
        <v>1720.906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41932</v>
      </c>
      <c r="H107" s="167">
        <v>3451</v>
      </c>
      <c r="I107" s="167">
        <v>3030</v>
      </c>
      <c r="J107" s="190">
        <f>H107-I107</f>
        <v>421</v>
      </c>
      <c r="K107" s="165">
        <v>17.46</v>
      </c>
      <c r="L107" s="201">
        <f t="shared" si="5"/>
        <v>403.54</v>
      </c>
      <c r="M107" s="323" t="s">
        <v>131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41932</v>
      </c>
      <c r="H108" s="180">
        <v>16509</v>
      </c>
      <c r="I108" s="180">
        <v>15366</v>
      </c>
      <c r="J108" s="227">
        <f aca="true" t="shared" si="6" ref="J108:J149">H108-I108</f>
        <v>1143</v>
      </c>
      <c r="K108" s="179">
        <v>105</v>
      </c>
      <c r="L108" s="182">
        <f t="shared" si="5"/>
        <v>1038</v>
      </c>
    </row>
    <row r="109" spans="1:17" s="330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166">
        <v>41932</v>
      </c>
      <c r="H109" s="171">
        <v>33664</v>
      </c>
      <c r="I109" s="171">
        <v>33490</v>
      </c>
      <c r="J109" s="206">
        <f>H109-I109</f>
        <v>174</v>
      </c>
      <c r="K109" s="200">
        <v>25</v>
      </c>
      <c r="L109" s="217">
        <f t="shared" si="5"/>
        <v>149</v>
      </c>
      <c r="M109" s="323" t="s">
        <v>132</v>
      </c>
      <c r="N109" s="323"/>
      <c r="O109" s="323"/>
      <c r="P109" s="323"/>
      <c r="Q109" s="323"/>
    </row>
    <row r="110" spans="1:12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41932</v>
      </c>
      <c r="H110" s="167">
        <v>5547</v>
      </c>
      <c r="I110" s="167">
        <v>4903</v>
      </c>
      <c r="J110" s="190">
        <f t="shared" si="6"/>
        <v>644</v>
      </c>
      <c r="K110" s="165">
        <v>0</v>
      </c>
      <c r="L110" s="201">
        <f t="shared" si="5"/>
        <v>644</v>
      </c>
    </row>
    <row r="111" spans="1:13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41932</v>
      </c>
      <c r="H111" s="167">
        <v>3671</v>
      </c>
      <c r="I111" s="167">
        <v>3229</v>
      </c>
      <c r="J111" s="190">
        <f t="shared" si="6"/>
        <v>442</v>
      </c>
      <c r="K111" s="165">
        <v>23.48</v>
      </c>
      <c r="L111" s="201">
        <f t="shared" si="5"/>
        <v>418.52</v>
      </c>
      <c r="M111" s="323" t="s">
        <v>133</v>
      </c>
    </row>
    <row r="112" spans="1:12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41932</v>
      </c>
      <c r="H112" s="167">
        <v>2211</v>
      </c>
      <c r="I112" s="167">
        <v>1758</v>
      </c>
      <c r="J112" s="190">
        <f t="shared" si="6"/>
        <v>453</v>
      </c>
      <c r="K112" s="165">
        <v>10</v>
      </c>
      <c r="L112" s="201">
        <f t="shared" si="5"/>
        <v>443</v>
      </c>
    </row>
    <row r="113" spans="1:13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41932</v>
      </c>
      <c r="H113" s="171">
        <v>10215</v>
      </c>
      <c r="I113" s="171">
        <v>9316</v>
      </c>
      <c r="J113" s="190">
        <f t="shared" si="6"/>
        <v>899</v>
      </c>
      <c r="K113" s="170">
        <v>0</v>
      </c>
      <c r="L113" s="177">
        <f t="shared" si="5"/>
        <v>899</v>
      </c>
      <c r="M113" s="323" t="s">
        <v>134</v>
      </c>
    </row>
    <row r="114" spans="1:12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41932</v>
      </c>
      <c r="H114" s="171">
        <v>14831</v>
      </c>
      <c r="I114" s="171">
        <v>13267</v>
      </c>
      <c r="J114" s="190">
        <f t="shared" si="6"/>
        <v>1564</v>
      </c>
      <c r="K114" s="170">
        <v>0</v>
      </c>
      <c r="L114" s="177">
        <f t="shared" si="5"/>
        <v>1564</v>
      </c>
    </row>
    <row r="115" spans="1:12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41932</v>
      </c>
      <c r="H115" s="171">
        <v>1877</v>
      </c>
      <c r="I115" s="171">
        <v>1689</v>
      </c>
      <c r="J115" s="190">
        <f t="shared" si="6"/>
        <v>188</v>
      </c>
      <c r="K115" s="170">
        <v>0</v>
      </c>
      <c r="L115" s="177">
        <f t="shared" si="5"/>
        <v>188</v>
      </c>
    </row>
    <row r="116" spans="1:13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41932</v>
      </c>
      <c r="H116" s="171">
        <v>3861</v>
      </c>
      <c r="I116" s="171">
        <v>3445</v>
      </c>
      <c r="J116" s="190">
        <f t="shared" si="6"/>
        <v>416</v>
      </c>
      <c r="K116" s="170">
        <v>15.75</v>
      </c>
      <c r="L116" s="177">
        <f t="shared" si="5"/>
        <v>400.25</v>
      </c>
      <c r="M116" s="323" t="s">
        <v>135</v>
      </c>
    </row>
    <row r="117" spans="1:12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41932</v>
      </c>
      <c r="H117" s="171">
        <v>5336</v>
      </c>
      <c r="I117" s="171">
        <v>4862</v>
      </c>
      <c r="J117" s="190">
        <f>H117-I117</f>
        <v>474</v>
      </c>
      <c r="K117" s="170">
        <v>21.43</v>
      </c>
      <c r="L117" s="177">
        <f t="shared" si="5"/>
        <v>452.57</v>
      </c>
    </row>
    <row r="118" spans="1:13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41932</v>
      </c>
      <c r="H118" s="171">
        <v>2895</v>
      </c>
      <c r="I118" s="171">
        <v>2339</v>
      </c>
      <c r="J118" s="190">
        <f t="shared" si="6"/>
        <v>556</v>
      </c>
      <c r="K118" s="170">
        <v>72.995</v>
      </c>
      <c r="L118" s="177">
        <f t="shared" si="5"/>
        <v>483.005</v>
      </c>
      <c r="M118" s="323" t="s">
        <v>133</v>
      </c>
    </row>
    <row r="119" spans="1:12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41932</v>
      </c>
      <c r="H119" s="171">
        <v>3333</v>
      </c>
      <c r="I119" s="171">
        <v>2971</v>
      </c>
      <c r="J119" s="190">
        <f t="shared" si="6"/>
        <v>362</v>
      </c>
      <c r="K119" s="170">
        <v>23.76</v>
      </c>
      <c r="L119" s="177">
        <f t="shared" si="5"/>
        <v>338.24</v>
      </c>
    </row>
    <row r="120" spans="1:12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41932</v>
      </c>
      <c r="H120" s="171">
        <v>2949</v>
      </c>
      <c r="I120" s="171">
        <v>2655</v>
      </c>
      <c r="J120" s="190">
        <f t="shared" si="6"/>
        <v>294</v>
      </c>
      <c r="K120" s="170">
        <v>35.037</v>
      </c>
      <c r="L120" s="182">
        <f t="shared" si="5"/>
        <v>258.963</v>
      </c>
    </row>
    <row r="121" spans="1:12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41932</v>
      </c>
      <c r="H121" s="180">
        <v>6082</v>
      </c>
      <c r="I121" s="180">
        <v>5523</v>
      </c>
      <c r="J121" s="190">
        <f t="shared" si="6"/>
        <v>559</v>
      </c>
      <c r="K121" s="199">
        <v>0</v>
      </c>
      <c r="L121" s="217">
        <f t="shared" si="5"/>
        <v>559</v>
      </c>
    </row>
    <row r="122" spans="1:12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41932</v>
      </c>
      <c r="H122" s="171">
        <v>6618</v>
      </c>
      <c r="I122" s="171">
        <v>5939</v>
      </c>
      <c r="J122" s="190">
        <f t="shared" si="6"/>
        <v>679</v>
      </c>
      <c r="K122" s="200">
        <v>44</v>
      </c>
      <c r="L122" s="206">
        <f t="shared" si="5"/>
        <v>635</v>
      </c>
    </row>
    <row r="123" spans="1:12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41932</v>
      </c>
      <c r="H123" s="167">
        <v>5867</v>
      </c>
      <c r="I123" s="167">
        <v>5079</v>
      </c>
      <c r="J123" s="190">
        <f t="shared" si="6"/>
        <v>788</v>
      </c>
      <c r="K123" s="165">
        <v>56.51</v>
      </c>
      <c r="L123" s="201">
        <f t="shared" si="5"/>
        <v>731.49</v>
      </c>
    </row>
    <row r="124" spans="1:12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41932</v>
      </c>
      <c r="H124" s="171">
        <v>5956</v>
      </c>
      <c r="I124" s="171">
        <v>5390</v>
      </c>
      <c r="J124" s="190">
        <f t="shared" si="6"/>
        <v>566</v>
      </c>
      <c r="K124" s="170">
        <v>6</v>
      </c>
      <c r="L124" s="177">
        <f t="shared" si="5"/>
        <v>560</v>
      </c>
    </row>
    <row r="125" spans="1:12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41932</v>
      </c>
      <c r="H125" s="180">
        <v>11837</v>
      </c>
      <c r="I125" s="180">
        <v>10786</v>
      </c>
      <c r="J125" s="190">
        <f t="shared" si="6"/>
        <v>1051</v>
      </c>
      <c r="K125" s="179">
        <v>21.38</v>
      </c>
      <c r="L125" s="182">
        <f t="shared" si="5"/>
        <v>1029.62</v>
      </c>
    </row>
    <row r="126" spans="1:12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41932</v>
      </c>
      <c r="H126" s="171">
        <v>3529</v>
      </c>
      <c r="I126" s="171">
        <v>3212</v>
      </c>
      <c r="J126" s="190">
        <f t="shared" si="6"/>
        <v>317</v>
      </c>
      <c r="K126" s="204">
        <v>39.98</v>
      </c>
      <c r="L126" s="219">
        <f t="shared" si="5"/>
        <v>277.02</v>
      </c>
    </row>
    <row r="127" spans="1:12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41932</v>
      </c>
      <c r="H127" s="167">
        <v>3489</v>
      </c>
      <c r="I127" s="167">
        <v>3145</v>
      </c>
      <c r="J127" s="190">
        <f t="shared" si="6"/>
        <v>344</v>
      </c>
      <c r="K127" s="165">
        <v>80.221</v>
      </c>
      <c r="L127" s="201">
        <f t="shared" si="5"/>
        <v>263.779</v>
      </c>
    </row>
    <row r="128" spans="1:12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41932</v>
      </c>
      <c r="H128" s="171">
        <v>6790</v>
      </c>
      <c r="I128" s="171">
        <v>6164</v>
      </c>
      <c r="J128" s="190">
        <f t="shared" si="6"/>
        <v>626</v>
      </c>
      <c r="K128" s="170">
        <v>295</v>
      </c>
      <c r="L128" s="177">
        <f t="shared" si="5"/>
        <v>331</v>
      </c>
    </row>
    <row r="129" spans="1:12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41932</v>
      </c>
      <c r="H129" s="171">
        <v>14100</v>
      </c>
      <c r="I129" s="171">
        <v>12429</v>
      </c>
      <c r="J129" s="190">
        <f t="shared" si="6"/>
        <v>1671</v>
      </c>
      <c r="K129" s="170">
        <v>0</v>
      </c>
      <c r="L129" s="177">
        <f t="shared" si="5"/>
        <v>1671</v>
      </c>
    </row>
    <row r="130" spans="1:12" ht="15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41932</v>
      </c>
      <c r="H130" s="171">
        <v>3507</v>
      </c>
      <c r="I130" s="171">
        <v>3072</v>
      </c>
      <c r="J130" s="190">
        <f>H130-I130</f>
        <v>435</v>
      </c>
      <c r="K130" s="172">
        <v>24.83</v>
      </c>
      <c r="L130" s="177">
        <f t="shared" si="5"/>
        <v>410.17</v>
      </c>
    </row>
    <row r="131" spans="1:12" ht="15">
      <c r="A131" s="188">
        <v>107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166">
        <v>41932</v>
      </c>
      <c r="H131" s="171">
        <v>1056</v>
      </c>
      <c r="I131" s="171">
        <v>46</v>
      </c>
      <c r="J131" s="190">
        <f>H131-I131</f>
        <v>1010</v>
      </c>
      <c r="K131" s="170">
        <v>5</v>
      </c>
      <c r="L131" s="177">
        <f t="shared" si="5"/>
        <v>1005</v>
      </c>
    </row>
    <row r="132" spans="1:12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41932</v>
      </c>
      <c r="H132" s="171">
        <v>6670</v>
      </c>
      <c r="I132" s="171">
        <v>5856</v>
      </c>
      <c r="J132" s="190">
        <f t="shared" si="6"/>
        <v>814</v>
      </c>
      <c r="K132" s="170">
        <v>30</v>
      </c>
      <c r="L132" s="177">
        <f t="shared" si="5"/>
        <v>784</v>
      </c>
    </row>
    <row r="133" spans="1:12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41932</v>
      </c>
      <c r="H133" s="171">
        <v>4613</v>
      </c>
      <c r="I133" s="171">
        <v>3843</v>
      </c>
      <c r="J133" s="190">
        <f t="shared" si="6"/>
        <v>770</v>
      </c>
      <c r="K133" s="170">
        <v>6</v>
      </c>
      <c r="L133" s="177">
        <f t="shared" si="5"/>
        <v>764</v>
      </c>
    </row>
    <row r="134" spans="1:12" ht="15">
      <c r="A134" s="188">
        <v>110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166">
        <v>41932</v>
      </c>
      <c r="H134" s="171">
        <v>6695</v>
      </c>
      <c r="I134" s="171">
        <v>6191</v>
      </c>
      <c r="J134" s="190">
        <f t="shared" si="6"/>
        <v>504</v>
      </c>
      <c r="K134" s="170">
        <v>52.204</v>
      </c>
      <c r="L134" s="177">
        <f t="shared" si="5"/>
        <v>451.796</v>
      </c>
    </row>
    <row r="135" spans="1:12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41932</v>
      </c>
      <c r="H135" s="167">
        <v>6910</v>
      </c>
      <c r="I135" s="167">
        <v>5996</v>
      </c>
      <c r="J135" s="190">
        <f t="shared" si="6"/>
        <v>914</v>
      </c>
      <c r="K135" s="170">
        <v>31.31</v>
      </c>
      <c r="L135" s="177">
        <f t="shared" si="5"/>
        <v>882.69</v>
      </c>
    </row>
    <row r="136" spans="1:12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41932</v>
      </c>
      <c r="H136" s="180">
        <v>9294</v>
      </c>
      <c r="I136" s="180">
        <v>8352</v>
      </c>
      <c r="J136" s="227">
        <f t="shared" si="6"/>
        <v>942</v>
      </c>
      <c r="K136" s="170">
        <v>20.09</v>
      </c>
      <c r="L136" s="177">
        <f t="shared" si="5"/>
        <v>921.91</v>
      </c>
    </row>
    <row r="137" spans="1:12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41932</v>
      </c>
      <c r="H137" s="171">
        <v>8120</v>
      </c>
      <c r="I137" s="171">
        <v>7325</v>
      </c>
      <c r="J137" s="206">
        <f t="shared" si="6"/>
        <v>795</v>
      </c>
      <c r="K137" s="172">
        <v>34</v>
      </c>
      <c r="L137" s="177">
        <f t="shared" si="5"/>
        <v>761</v>
      </c>
    </row>
    <row r="138" spans="1:12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41932</v>
      </c>
      <c r="H138" s="167">
        <v>7449</v>
      </c>
      <c r="I138" s="167">
        <v>6541</v>
      </c>
      <c r="J138" s="190">
        <f t="shared" si="6"/>
        <v>908</v>
      </c>
      <c r="K138" s="170">
        <v>94</v>
      </c>
      <c r="L138" s="177">
        <f t="shared" si="5"/>
        <v>814</v>
      </c>
    </row>
    <row r="139" spans="1:12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41932</v>
      </c>
      <c r="H139" s="171">
        <v>6764</v>
      </c>
      <c r="I139" s="171">
        <v>6130</v>
      </c>
      <c r="J139" s="190">
        <f t="shared" si="6"/>
        <v>634</v>
      </c>
      <c r="K139" s="170">
        <v>157</v>
      </c>
      <c r="L139" s="177">
        <f t="shared" si="5"/>
        <v>477</v>
      </c>
    </row>
    <row r="140" spans="1:12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41932</v>
      </c>
      <c r="H140" s="171">
        <v>6879</v>
      </c>
      <c r="I140" s="171">
        <v>6181</v>
      </c>
      <c r="J140" s="190">
        <f t="shared" si="6"/>
        <v>698</v>
      </c>
      <c r="K140" s="170">
        <v>1</v>
      </c>
      <c r="L140" s="177">
        <f t="shared" si="5"/>
        <v>697</v>
      </c>
    </row>
    <row r="141" spans="1:13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41932</v>
      </c>
      <c r="H141" s="171">
        <v>8092</v>
      </c>
      <c r="I141" s="171">
        <v>7158</v>
      </c>
      <c r="J141" s="190">
        <f t="shared" si="6"/>
        <v>934</v>
      </c>
      <c r="K141" s="170">
        <v>8</v>
      </c>
      <c r="L141" s="177">
        <f t="shared" si="5"/>
        <v>926</v>
      </c>
      <c r="M141" s="323" t="s">
        <v>136</v>
      </c>
    </row>
    <row r="142" spans="1:13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41932</v>
      </c>
      <c r="H142" s="331">
        <v>8304</v>
      </c>
      <c r="I142" s="331">
        <v>7650</v>
      </c>
      <c r="J142" s="190">
        <f t="shared" si="6"/>
        <v>654</v>
      </c>
      <c r="K142" s="170">
        <v>0</v>
      </c>
      <c r="L142" s="177">
        <f t="shared" si="5"/>
        <v>654</v>
      </c>
      <c r="M142" s="323" t="s">
        <v>137</v>
      </c>
    </row>
    <row r="143" spans="1:12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41932</v>
      </c>
      <c r="H143" s="171">
        <v>4092</v>
      </c>
      <c r="I143" s="171">
        <v>3633</v>
      </c>
      <c r="J143" s="190">
        <f t="shared" si="6"/>
        <v>459</v>
      </c>
      <c r="K143" s="170">
        <v>25</v>
      </c>
      <c r="L143" s="177">
        <f t="shared" si="5"/>
        <v>434</v>
      </c>
    </row>
    <row r="144" spans="1:12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41932</v>
      </c>
      <c r="H144" s="171">
        <v>9481</v>
      </c>
      <c r="I144" s="171">
        <v>8594</v>
      </c>
      <c r="J144" s="190">
        <f t="shared" si="6"/>
        <v>887</v>
      </c>
      <c r="K144" s="170">
        <v>86</v>
      </c>
      <c r="L144" s="177">
        <f t="shared" si="5"/>
        <v>801</v>
      </c>
    </row>
    <row r="145" spans="1:12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41932</v>
      </c>
      <c r="H145" s="171">
        <v>6589</v>
      </c>
      <c r="I145" s="171">
        <v>5646</v>
      </c>
      <c r="J145" s="190">
        <f t="shared" si="6"/>
        <v>943</v>
      </c>
      <c r="K145" s="170">
        <v>0</v>
      </c>
      <c r="L145" s="177">
        <f t="shared" si="5"/>
        <v>943</v>
      </c>
    </row>
    <row r="146" spans="1:12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41932</v>
      </c>
      <c r="H146" s="171">
        <v>3058</v>
      </c>
      <c r="I146" s="171">
        <v>2535</v>
      </c>
      <c r="J146" s="190">
        <f t="shared" si="6"/>
        <v>523</v>
      </c>
      <c r="K146" s="170">
        <v>21.092</v>
      </c>
      <c r="L146" s="177">
        <f t="shared" si="5"/>
        <v>501.908</v>
      </c>
    </row>
    <row r="147" spans="1:12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41932</v>
      </c>
      <c r="H147" s="171">
        <v>12814</v>
      </c>
      <c r="I147" s="171">
        <v>11478</v>
      </c>
      <c r="J147" s="190">
        <f t="shared" si="6"/>
        <v>1336</v>
      </c>
      <c r="K147" s="170">
        <v>0</v>
      </c>
      <c r="L147" s="177">
        <f t="shared" si="5"/>
        <v>1336</v>
      </c>
    </row>
    <row r="148" spans="1:12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41932</v>
      </c>
      <c r="H148" s="171">
        <v>6168</v>
      </c>
      <c r="I148" s="171">
        <v>5510</v>
      </c>
      <c r="J148" s="190">
        <f t="shared" si="6"/>
        <v>658</v>
      </c>
      <c r="K148" s="170">
        <v>0</v>
      </c>
      <c r="L148" s="177">
        <f t="shared" si="5"/>
        <v>658</v>
      </c>
    </row>
    <row r="149" spans="1:12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41932</v>
      </c>
      <c r="H149" s="171">
        <v>5437</v>
      </c>
      <c r="I149" s="171">
        <v>4958</v>
      </c>
      <c r="J149" s="190">
        <f t="shared" si="6"/>
        <v>479</v>
      </c>
      <c r="K149" s="170">
        <v>0</v>
      </c>
      <c r="L149" s="177">
        <f t="shared" si="5"/>
        <v>479</v>
      </c>
    </row>
    <row r="150" spans="1:12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41932</v>
      </c>
      <c r="H150" s="171">
        <v>5416</v>
      </c>
      <c r="I150" s="171">
        <v>4917</v>
      </c>
      <c r="J150" s="176">
        <f>H150-I150</f>
        <v>499</v>
      </c>
      <c r="K150" s="170">
        <v>0</v>
      </c>
      <c r="L150" s="177">
        <f t="shared" si="5"/>
        <v>499</v>
      </c>
    </row>
    <row r="151" spans="1:12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41932</v>
      </c>
      <c r="H151" s="171">
        <v>3255</v>
      </c>
      <c r="I151" s="171">
        <v>2929</v>
      </c>
      <c r="J151" s="176">
        <f aca="true" t="shared" si="7" ref="J151:J166">H151-I151</f>
        <v>326</v>
      </c>
      <c r="K151" s="170">
        <v>4</v>
      </c>
      <c r="L151" s="177">
        <f t="shared" si="5"/>
        <v>322</v>
      </c>
    </row>
    <row r="152" spans="1:13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41932</v>
      </c>
      <c r="H152" s="171">
        <v>4912</v>
      </c>
      <c r="I152" s="171">
        <v>4508</v>
      </c>
      <c r="J152" s="176">
        <f t="shared" si="7"/>
        <v>404</v>
      </c>
      <c r="K152" s="170">
        <v>17</v>
      </c>
      <c r="L152" s="177">
        <f t="shared" si="5"/>
        <v>387</v>
      </c>
      <c r="M152" s="323" t="s">
        <v>138</v>
      </c>
    </row>
    <row r="153" spans="1:12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41932</v>
      </c>
      <c r="H153" s="171">
        <v>5430</v>
      </c>
      <c r="I153" s="171">
        <v>4822</v>
      </c>
      <c r="J153" s="176">
        <f t="shared" si="7"/>
        <v>608</v>
      </c>
      <c r="K153" s="170">
        <v>7.41</v>
      </c>
      <c r="L153" s="177">
        <f t="shared" si="5"/>
        <v>600.59</v>
      </c>
    </row>
    <row r="154" spans="1:12" ht="15">
      <c r="A154" s="188">
        <v>130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166">
        <v>41932</v>
      </c>
      <c r="H154" s="171">
        <v>58296</v>
      </c>
      <c r="I154" s="171">
        <v>57953</v>
      </c>
      <c r="J154" s="176">
        <f t="shared" si="7"/>
        <v>343</v>
      </c>
      <c r="K154" s="170">
        <v>3</v>
      </c>
      <c r="L154" s="177">
        <f>J154-K154</f>
        <v>340</v>
      </c>
    </row>
    <row r="155" spans="1:12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41932</v>
      </c>
      <c r="H155" s="171">
        <v>5610</v>
      </c>
      <c r="I155" s="171">
        <v>4991</v>
      </c>
      <c r="J155" s="176">
        <f t="shared" si="7"/>
        <v>619</v>
      </c>
      <c r="K155" s="170">
        <v>10</v>
      </c>
      <c r="L155" s="177">
        <f t="shared" si="5"/>
        <v>609</v>
      </c>
    </row>
    <row r="156" spans="1:12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41932</v>
      </c>
      <c r="H156" s="171">
        <v>3676</v>
      </c>
      <c r="I156" s="171">
        <v>3330</v>
      </c>
      <c r="J156" s="176">
        <f t="shared" si="7"/>
        <v>346</v>
      </c>
      <c r="K156" s="170">
        <v>11</v>
      </c>
      <c r="L156" s="177">
        <f t="shared" si="5"/>
        <v>335</v>
      </c>
    </row>
    <row r="157" spans="1:13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41932</v>
      </c>
      <c r="H157" s="171">
        <v>6053</v>
      </c>
      <c r="I157" s="171">
        <v>5382</v>
      </c>
      <c r="J157" s="176">
        <f t="shared" si="7"/>
        <v>671</v>
      </c>
      <c r="K157" s="170">
        <v>3</v>
      </c>
      <c r="L157" s="177">
        <f t="shared" si="5"/>
        <v>668</v>
      </c>
      <c r="M157" s="323" t="s">
        <v>139</v>
      </c>
    </row>
    <row r="158" spans="1:12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166">
        <v>41932</v>
      </c>
      <c r="H158" s="171">
        <v>2805</v>
      </c>
      <c r="I158" s="171">
        <v>2201</v>
      </c>
      <c r="J158" s="176">
        <f t="shared" si="7"/>
        <v>604</v>
      </c>
      <c r="K158" s="170">
        <v>8</v>
      </c>
      <c r="L158" s="177">
        <f t="shared" si="5"/>
        <v>596</v>
      </c>
    </row>
    <row r="159" spans="1:12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166">
        <v>41932</v>
      </c>
      <c r="H159" s="171">
        <v>5334</v>
      </c>
      <c r="I159" s="171">
        <v>4902</v>
      </c>
      <c r="J159" s="176">
        <f t="shared" si="7"/>
        <v>432</v>
      </c>
      <c r="K159" s="170">
        <v>30.56</v>
      </c>
      <c r="L159" s="177">
        <f t="shared" si="5"/>
        <v>401.44</v>
      </c>
    </row>
    <row r="160" spans="1:12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166">
        <v>41932</v>
      </c>
      <c r="H160" s="180">
        <v>5344</v>
      </c>
      <c r="I160" s="180">
        <v>4820</v>
      </c>
      <c r="J160" s="181">
        <f t="shared" si="7"/>
        <v>524</v>
      </c>
      <c r="K160" s="170">
        <v>63</v>
      </c>
      <c r="L160" s="177">
        <f t="shared" si="5"/>
        <v>461</v>
      </c>
    </row>
    <row r="161" spans="1:12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166">
        <v>41932</v>
      </c>
      <c r="H161" s="171">
        <v>1073</v>
      </c>
      <c r="I161" s="171">
        <v>515</v>
      </c>
      <c r="J161" s="206">
        <f>H161-I161</f>
        <v>558</v>
      </c>
      <c r="K161" s="172">
        <v>254.415</v>
      </c>
      <c r="L161" s="177">
        <f t="shared" si="5"/>
        <v>303.58500000000004</v>
      </c>
    </row>
    <row r="162" spans="1:12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166">
        <v>41932</v>
      </c>
      <c r="H162" s="167">
        <v>2953</v>
      </c>
      <c r="I162" s="167">
        <v>2695</v>
      </c>
      <c r="J162" s="190">
        <f t="shared" si="7"/>
        <v>258</v>
      </c>
      <c r="K162" s="170">
        <v>50</v>
      </c>
      <c r="L162" s="177">
        <f t="shared" si="5"/>
        <v>208</v>
      </c>
    </row>
    <row r="163" spans="1:12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166">
        <v>41932</v>
      </c>
      <c r="H163" s="171">
        <v>7062</v>
      </c>
      <c r="I163" s="171">
        <v>6210</v>
      </c>
      <c r="J163" s="176">
        <f t="shared" si="7"/>
        <v>852</v>
      </c>
      <c r="K163" s="170">
        <v>25.361</v>
      </c>
      <c r="L163" s="177">
        <f t="shared" si="5"/>
        <v>826.639</v>
      </c>
    </row>
    <row r="164" spans="1:12" ht="15">
      <c r="A164" s="188">
        <v>140</v>
      </c>
      <c r="B164" s="197" t="s">
        <v>14</v>
      </c>
      <c r="C164" s="169">
        <v>2</v>
      </c>
      <c r="D164" s="169"/>
      <c r="E164" s="169" t="s">
        <v>3</v>
      </c>
      <c r="F164" s="170">
        <v>332650</v>
      </c>
      <c r="G164" s="166">
        <v>41932</v>
      </c>
      <c r="H164" s="317" t="s">
        <v>109</v>
      </c>
      <c r="I164" s="317"/>
      <c r="J164" s="317"/>
      <c r="K164" s="170">
        <v>38.53</v>
      </c>
      <c r="L164" s="177"/>
    </row>
    <row r="165" spans="1:13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166">
        <v>41932</v>
      </c>
      <c r="H165" s="171">
        <v>3550</v>
      </c>
      <c r="I165" s="171">
        <v>3110</v>
      </c>
      <c r="J165" s="206">
        <f t="shared" si="7"/>
        <v>440</v>
      </c>
      <c r="K165" s="170">
        <v>48</v>
      </c>
      <c r="L165" s="177">
        <f t="shared" si="5"/>
        <v>392</v>
      </c>
      <c r="M165" s="323" t="s">
        <v>140</v>
      </c>
    </row>
    <row r="166" spans="1:12" ht="15">
      <c r="A166" s="188">
        <v>142</v>
      </c>
      <c r="B166" s="197" t="s">
        <v>19</v>
      </c>
      <c r="C166" s="169">
        <v>41</v>
      </c>
      <c r="D166" s="169"/>
      <c r="E166" s="169" t="s">
        <v>3</v>
      </c>
      <c r="F166" s="170">
        <v>327136</v>
      </c>
      <c r="G166" s="166">
        <v>41932</v>
      </c>
      <c r="H166" s="171">
        <v>6040</v>
      </c>
      <c r="I166" s="171">
        <v>5443</v>
      </c>
      <c r="J166" s="206">
        <f t="shared" si="7"/>
        <v>597</v>
      </c>
      <c r="K166" s="172">
        <v>0</v>
      </c>
      <c r="L166" s="177">
        <f t="shared" si="5"/>
        <v>597</v>
      </c>
    </row>
    <row r="167" spans="1:12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166">
        <v>41932</v>
      </c>
      <c r="H167" s="167">
        <v>13966</v>
      </c>
      <c r="I167" s="167">
        <v>12388</v>
      </c>
      <c r="J167" s="190">
        <f>H167-I167</f>
        <v>1578</v>
      </c>
      <c r="K167" s="170">
        <v>0</v>
      </c>
      <c r="L167" s="177">
        <f t="shared" si="5"/>
        <v>1578</v>
      </c>
    </row>
    <row r="168" spans="1:12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166">
        <v>41932</v>
      </c>
      <c r="H168" s="289" t="s">
        <v>59</v>
      </c>
      <c r="I168" s="290"/>
      <c r="J168" s="291"/>
      <c r="K168" s="170">
        <v>0</v>
      </c>
      <c r="L168" s="177"/>
    </row>
    <row r="169" spans="1:12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166">
        <v>41932</v>
      </c>
      <c r="H169" s="171">
        <v>8311</v>
      </c>
      <c r="I169" s="171">
        <v>7438</v>
      </c>
      <c r="J169" s="176">
        <f aca="true" t="shared" si="8" ref="J169:J185">H169-I169</f>
        <v>873</v>
      </c>
      <c r="K169" s="170">
        <v>0</v>
      </c>
      <c r="L169" s="177">
        <f aca="true" t="shared" si="9" ref="L169:L183">J169-K169</f>
        <v>873</v>
      </c>
    </row>
    <row r="170" spans="1:12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166">
        <v>41932</v>
      </c>
      <c r="H170" s="171">
        <v>4159</v>
      </c>
      <c r="I170" s="171">
        <v>3481</v>
      </c>
      <c r="J170" s="176">
        <f t="shared" si="8"/>
        <v>678</v>
      </c>
      <c r="K170" s="170">
        <v>13</v>
      </c>
      <c r="L170" s="177">
        <f t="shared" si="9"/>
        <v>665</v>
      </c>
    </row>
    <row r="171" spans="1:12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166">
        <v>41932</v>
      </c>
      <c r="H171" s="171">
        <v>3631</v>
      </c>
      <c r="I171" s="171">
        <v>3292</v>
      </c>
      <c r="J171" s="176">
        <f t="shared" si="8"/>
        <v>339</v>
      </c>
      <c r="K171" s="170">
        <v>3</v>
      </c>
      <c r="L171" s="177">
        <f t="shared" si="9"/>
        <v>336</v>
      </c>
    </row>
    <row r="172" spans="1:12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166">
        <v>41932</v>
      </c>
      <c r="H172" s="171">
        <v>10170</v>
      </c>
      <c r="I172" s="171">
        <v>9135</v>
      </c>
      <c r="J172" s="176">
        <f t="shared" si="8"/>
        <v>1035</v>
      </c>
      <c r="K172" s="170">
        <v>0</v>
      </c>
      <c r="L172" s="177">
        <f t="shared" si="9"/>
        <v>1035</v>
      </c>
    </row>
    <row r="173" spans="1:12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166">
        <v>41932</v>
      </c>
      <c r="H173" s="171">
        <v>2211</v>
      </c>
      <c r="I173" s="171">
        <v>2033</v>
      </c>
      <c r="J173" s="176">
        <f t="shared" si="8"/>
        <v>178</v>
      </c>
      <c r="K173" s="170">
        <v>16.92</v>
      </c>
      <c r="L173" s="177">
        <f t="shared" si="9"/>
        <v>161.07999999999998</v>
      </c>
    </row>
    <row r="174" spans="1:12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166">
        <v>41932</v>
      </c>
      <c r="H174" s="171">
        <v>8116</v>
      </c>
      <c r="I174" s="171">
        <v>7168</v>
      </c>
      <c r="J174" s="176">
        <f t="shared" si="8"/>
        <v>948</v>
      </c>
      <c r="K174" s="170">
        <v>70</v>
      </c>
      <c r="L174" s="177">
        <f t="shared" si="9"/>
        <v>878</v>
      </c>
    </row>
    <row r="175" spans="1:12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166">
        <v>41932</v>
      </c>
      <c r="H175" s="171">
        <v>3596</v>
      </c>
      <c r="I175" s="171">
        <v>3233</v>
      </c>
      <c r="J175" s="176">
        <f t="shared" si="8"/>
        <v>363</v>
      </c>
      <c r="K175" s="170">
        <v>4.8</v>
      </c>
      <c r="L175" s="177">
        <f t="shared" si="9"/>
        <v>358.2</v>
      </c>
    </row>
    <row r="176" spans="1:12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166">
        <v>41932</v>
      </c>
      <c r="H176" s="171">
        <v>3652</v>
      </c>
      <c r="I176" s="171">
        <v>3286</v>
      </c>
      <c r="J176" s="176">
        <f>H176-I176</f>
        <v>366</v>
      </c>
      <c r="K176" s="170">
        <v>24.81</v>
      </c>
      <c r="L176" s="177">
        <f t="shared" si="9"/>
        <v>341.19</v>
      </c>
    </row>
    <row r="177" spans="1:12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166">
        <v>41932</v>
      </c>
      <c r="H177" s="171">
        <v>4737</v>
      </c>
      <c r="I177" s="171">
        <v>4233</v>
      </c>
      <c r="J177" s="176">
        <f t="shared" si="8"/>
        <v>504</v>
      </c>
      <c r="K177" s="170">
        <v>35</v>
      </c>
      <c r="L177" s="177">
        <f t="shared" si="9"/>
        <v>469</v>
      </c>
    </row>
    <row r="178" spans="1:12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166">
        <v>41932</v>
      </c>
      <c r="H178" s="171">
        <v>4714</v>
      </c>
      <c r="I178" s="171">
        <v>4190</v>
      </c>
      <c r="J178" s="176">
        <f t="shared" si="8"/>
        <v>524</v>
      </c>
      <c r="K178" s="170">
        <v>46.237</v>
      </c>
      <c r="L178" s="177">
        <f t="shared" si="9"/>
        <v>477.763</v>
      </c>
    </row>
    <row r="179" spans="1:12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166">
        <v>41932</v>
      </c>
      <c r="H179" s="171">
        <v>4929</v>
      </c>
      <c r="I179" s="171">
        <v>4439</v>
      </c>
      <c r="J179" s="176">
        <f t="shared" si="8"/>
        <v>490</v>
      </c>
      <c r="K179" s="170">
        <v>5</v>
      </c>
      <c r="L179" s="177">
        <f t="shared" si="9"/>
        <v>485</v>
      </c>
    </row>
    <row r="180" spans="1:12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166">
        <v>41932</v>
      </c>
      <c r="H180" s="171">
        <v>4191</v>
      </c>
      <c r="I180" s="171">
        <v>3721</v>
      </c>
      <c r="J180" s="176">
        <f>H180-I180</f>
        <v>470</v>
      </c>
      <c r="K180" s="170">
        <v>25</v>
      </c>
      <c r="L180" s="177">
        <f t="shared" si="9"/>
        <v>445</v>
      </c>
    </row>
    <row r="181" spans="1:12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166">
        <v>41932</v>
      </c>
      <c r="H181" s="171">
        <v>3857</v>
      </c>
      <c r="I181" s="171">
        <v>3354</v>
      </c>
      <c r="J181" s="176">
        <f>H181-I181</f>
        <v>503</v>
      </c>
      <c r="K181" s="170">
        <v>46.66</v>
      </c>
      <c r="L181" s="177">
        <f t="shared" si="9"/>
        <v>456.34000000000003</v>
      </c>
    </row>
    <row r="182" spans="1:12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166">
        <v>41932</v>
      </c>
      <c r="H182" s="171">
        <v>718</v>
      </c>
      <c r="I182" s="171">
        <v>167</v>
      </c>
      <c r="J182" s="176">
        <f>H182-I182</f>
        <v>551</v>
      </c>
      <c r="K182" s="170">
        <v>9.66</v>
      </c>
      <c r="L182" s="177">
        <f t="shared" si="9"/>
        <v>541.34</v>
      </c>
    </row>
    <row r="183" spans="1:12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166">
        <v>41932</v>
      </c>
      <c r="H183" s="171">
        <v>19371</v>
      </c>
      <c r="I183" s="171">
        <v>17309</v>
      </c>
      <c r="J183" s="176">
        <f>H183-I183</f>
        <v>2062</v>
      </c>
      <c r="K183" s="170">
        <v>14</v>
      </c>
      <c r="L183" s="177">
        <f t="shared" si="9"/>
        <v>2048</v>
      </c>
    </row>
    <row r="184" spans="1:13" ht="15">
      <c r="A184" s="188">
        <v>160</v>
      </c>
      <c r="B184" s="197" t="s">
        <v>78</v>
      </c>
      <c r="C184" s="169">
        <v>5</v>
      </c>
      <c r="D184" s="169"/>
      <c r="E184" s="169" t="s">
        <v>3</v>
      </c>
      <c r="F184" s="170">
        <v>341804</v>
      </c>
      <c r="G184" s="166">
        <v>41932</v>
      </c>
      <c r="H184" s="171">
        <v>19042</v>
      </c>
      <c r="I184" s="171">
        <v>17116</v>
      </c>
      <c r="J184" s="176">
        <f t="shared" si="8"/>
        <v>1926</v>
      </c>
      <c r="K184" s="170">
        <v>23</v>
      </c>
      <c r="L184" s="177">
        <f>J184-K184</f>
        <v>1903</v>
      </c>
      <c r="M184" s="323" t="s">
        <v>130</v>
      </c>
    </row>
    <row r="185" spans="1:12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166">
        <v>41932</v>
      </c>
      <c r="H185" s="171">
        <v>1522</v>
      </c>
      <c r="I185" s="171">
        <v>1447</v>
      </c>
      <c r="J185" s="176">
        <f t="shared" si="8"/>
        <v>75</v>
      </c>
      <c r="K185" s="170">
        <v>10</v>
      </c>
      <c r="L185" s="177">
        <f>J185-K185</f>
        <v>65</v>
      </c>
    </row>
    <row r="186" spans="1:12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166">
        <v>41932</v>
      </c>
      <c r="H186" s="277" t="s">
        <v>99</v>
      </c>
      <c r="I186" s="278"/>
      <c r="J186" s="279"/>
      <c r="K186" s="170">
        <v>57.457</v>
      </c>
      <c r="L186" s="177"/>
    </row>
    <row r="187" spans="1:12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166">
        <v>41932</v>
      </c>
      <c r="H187" s="207">
        <v>4992</v>
      </c>
      <c r="I187" s="207">
        <v>4409</v>
      </c>
      <c r="J187" s="206">
        <f aca="true" t="shared" si="10" ref="J187:J192">H187-I187</f>
        <v>583</v>
      </c>
      <c r="K187" s="170">
        <v>31</v>
      </c>
      <c r="L187" s="177">
        <v>0</v>
      </c>
    </row>
    <row r="188" spans="1:12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166">
        <v>41932</v>
      </c>
      <c r="H188" s="207">
        <v>5292</v>
      </c>
      <c r="I188" s="207">
        <v>4759</v>
      </c>
      <c r="J188" s="206">
        <f t="shared" si="10"/>
        <v>533</v>
      </c>
      <c r="K188" s="172">
        <v>11</v>
      </c>
      <c r="L188" s="177">
        <f>J188-K188</f>
        <v>522</v>
      </c>
    </row>
    <row r="189" spans="1:12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166">
        <v>41932</v>
      </c>
      <c r="H189" s="207">
        <v>15465</v>
      </c>
      <c r="I189" s="207">
        <v>13693</v>
      </c>
      <c r="J189" s="206">
        <f t="shared" si="10"/>
        <v>1772</v>
      </c>
      <c r="K189" s="170">
        <v>0</v>
      </c>
      <c r="L189" s="177">
        <f>J189-K189</f>
        <v>1772</v>
      </c>
    </row>
    <row r="190" spans="1:12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166">
        <v>41932</v>
      </c>
      <c r="H190" s="171">
        <v>3345</v>
      </c>
      <c r="I190" s="171">
        <v>2998</v>
      </c>
      <c r="J190" s="176">
        <f t="shared" si="10"/>
        <v>347</v>
      </c>
      <c r="K190" s="170">
        <v>11</v>
      </c>
      <c r="L190" s="177">
        <f>J190-K190</f>
        <v>336</v>
      </c>
    </row>
    <row r="191" spans="1:12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166">
        <v>41932</v>
      </c>
      <c r="H191" s="171">
        <v>24064</v>
      </c>
      <c r="I191" s="171">
        <v>21594</v>
      </c>
      <c r="J191" s="176">
        <f t="shared" si="10"/>
        <v>2470</v>
      </c>
      <c r="K191" s="170">
        <v>0</v>
      </c>
      <c r="L191" s="177">
        <f>J191-K191</f>
        <v>2470</v>
      </c>
    </row>
    <row r="192" spans="1:13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166">
        <v>41932</v>
      </c>
      <c r="H192" s="171">
        <v>24034</v>
      </c>
      <c r="I192" s="171">
        <v>21431</v>
      </c>
      <c r="J192" s="176">
        <f t="shared" si="10"/>
        <v>2603</v>
      </c>
      <c r="K192" s="170">
        <v>0</v>
      </c>
      <c r="L192" s="177">
        <f>J192-K192</f>
        <v>2603</v>
      </c>
      <c r="M192" s="323" t="s">
        <v>141</v>
      </c>
    </row>
    <row r="193" spans="1:12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166">
        <v>41932</v>
      </c>
      <c r="H193" s="280" t="s">
        <v>110</v>
      </c>
      <c r="I193" s="281"/>
      <c r="J193" s="282"/>
      <c r="K193" s="170">
        <v>18</v>
      </c>
      <c r="L193" s="177"/>
    </row>
    <row r="194" spans="1:13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166">
        <v>41932</v>
      </c>
      <c r="H194" s="171">
        <v>1763</v>
      </c>
      <c r="I194" s="171">
        <v>1464</v>
      </c>
      <c r="J194" s="176">
        <f>H194-I194</f>
        <v>299</v>
      </c>
      <c r="K194" s="170">
        <v>24.93</v>
      </c>
      <c r="L194" s="177">
        <f aca="true" t="shared" si="11" ref="L194:L200">J194-K194</f>
        <v>274.07</v>
      </c>
      <c r="M194" s="323" t="s">
        <v>135</v>
      </c>
    </row>
    <row r="195" spans="1:12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166">
        <v>41932</v>
      </c>
      <c r="H195" s="171">
        <v>5758</v>
      </c>
      <c r="I195" s="171">
        <v>5082</v>
      </c>
      <c r="J195" s="176">
        <f aca="true" t="shared" si="12" ref="J195:J200">H195-I195</f>
        <v>676</v>
      </c>
      <c r="K195" s="170">
        <v>0</v>
      </c>
      <c r="L195" s="177">
        <f t="shared" si="11"/>
        <v>676</v>
      </c>
    </row>
    <row r="196" spans="1:12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166">
        <v>41932</v>
      </c>
      <c r="H196" s="171">
        <v>5357</v>
      </c>
      <c r="I196" s="171">
        <v>4885</v>
      </c>
      <c r="J196" s="176">
        <f t="shared" si="12"/>
        <v>472</v>
      </c>
      <c r="K196" s="170">
        <v>40.77</v>
      </c>
      <c r="L196" s="177">
        <f t="shared" si="11"/>
        <v>431.23</v>
      </c>
    </row>
    <row r="197" spans="1:12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166">
        <v>41932</v>
      </c>
      <c r="H197" s="171">
        <v>5997</v>
      </c>
      <c r="I197" s="171">
        <v>5374</v>
      </c>
      <c r="J197" s="176">
        <f t="shared" si="12"/>
        <v>623</v>
      </c>
      <c r="K197" s="170">
        <v>119.698</v>
      </c>
      <c r="L197" s="177">
        <f t="shared" si="11"/>
        <v>503.302</v>
      </c>
    </row>
    <row r="198" spans="1:12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166">
        <v>41932</v>
      </c>
      <c r="H198" s="171">
        <v>3676</v>
      </c>
      <c r="I198" s="171">
        <v>3236</v>
      </c>
      <c r="J198" s="176">
        <f t="shared" si="12"/>
        <v>440</v>
      </c>
      <c r="K198" s="170">
        <v>253.714</v>
      </c>
      <c r="L198" s="177">
        <f t="shared" si="11"/>
        <v>186.286</v>
      </c>
    </row>
    <row r="199" spans="1:12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166">
        <v>41932</v>
      </c>
      <c r="H199" s="171">
        <v>4688</v>
      </c>
      <c r="I199" s="171">
        <v>4249</v>
      </c>
      <c r="J199" s="176">
        <f t="shared" si="12"/>
        <v>439</v>
      </c>
      <c r="K199" s="170">
        <v>7.49</v>
      </c>
      <c r="L199" s="177">
        <f t="shared" si="11"/>
        <v>431.51</v>
      </c>
    </row>
    <row r="200" spans="1:12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166">
        <v>41932</v>
      </c>
      <c r="H200" s="171">
        <v>4855</v>
      </c>
      <c r="I200" s="171">
        <v>4417</v>
      </c>
      <c r="J200" s="176">
        <f t="shared" si="12"/>
        <v>438</v>
      </c>
      <c r="K200" s="170">
        <v>0</v>
      </c>
      <c r="L200" s="177">
        <f t="shared" si="11"/>
        <v>438</v>
      </c>
    </row>
  </sheetData>
  <mergeCells count="24">
    <mergeCell ref="H193:J193"/>
    <mergeCell ref="H99:J99"/>
    <mergeCell ref="H164:J164"/>
    <mergeCell ref="H168:J168"/>
    <mergeCell ref="H186:J186"/>
    <mergeCell ref="H57:J57"/>
    <mergeCell ref="H75:J75"/>
    <mergeCell ref="H76:J76"/>
    <mergeCell ref="H86:J86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3"/>
  <sheetViews>
    <sheetView workbookViewId="0" topLeftCell="A1">
      <selection activeCell="U29" sqref="U29"/>
    </sheetView>
  </sheetViews>
  <sheetFormatPr defaultColWidth="9.140625" defaultRowHeight="12.75"/>
  <cols>
    <col min="1" max="1" width="5.8515625" style="155" customWidth="1"/>
    <col min="2" max="2" width="21.00390625" style="155" customWidth="1"/>
    <col min="3" max="3" width="6.28125" style="155" customWidth="1"/>
    <col min="4" max="4" width="2.8515625" style="155" customWidth="1"/>
    <col min="5" max="5" width="5.421875" style="155" customWidth="1"/>
    <col min="6" max="6" width="8.8515625" style="155" customWidth="1"/>
    <col min="7" max="7" width="13.00390625" style="214" customWidth="1"/>
    <col min="8" max="8" width="14.140625" style="155" customWidth="1"/>
    <col min="9" max="9" width="11.8515625" style="155" customWidth="1"/>
    <col min="10" max="10" width="18.421875" style="214" customWidth="1"/>
    <col min="11" max="11" width="11.00390625" style="214" customWidth="1"/>
    <col min="12" max="12" width="13.00390625" style="214" customWidth="1"/>
    <col min="13" max="16" width="0" style="323" hidden="1" customWidth="1"/>
    <col min="17" max="17" width="11.00390625" style="323" hidden="1" customWidth="1"/>
    <col min="18" max="18" width="9.7109375" style="155" hidden="1" customWidth="1"/>
    <col min="19" max="19" width="0" style="155" hidden="1" customWidth="1"/>
    <col min="20" max="16384" width="9.140625" style="155" customWidth="1"/>
  </cols>
  <sheetData>
    <row r="1" spans="1:12" ht="12.75" customHeight="1">
      <c r="A1" s="322" t="s">
        <v>146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.75" customHeight="1">
      <c r="A2" s="322" t="s">
        <v>81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2.75" customHeight="1" thickBot="1">
      <c r="A3" s="324" t="s">
        <v>147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9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7" t="s">
        <v>34</v>
      </c>
      <c r="H4" s="411" t="s">
        <v>148</v>
      </c>
      <c r="I4" s="298" t="s">
        <v>1</v>
      </c>
      <c r="J4" s="295" t="s">
        <v>149</v>
      </c>
      <c r="K4" s="297" t="s">
        <v>41</v>
      </c>
      <c r="L4" s="376"/>
      <c r="O4" s="323" t="s">
        <v>119</v>
      </c>
      <c r="Q4" s="335"/>
      <c r="R4" s="171"/>
      <c r="S4" s="171"/>
    </row>
    <row r="5" spans="1:19" ht="2.25" customHeight="1">
      <c r="A5" s="308"/>
      <c r="B5" s="296"/>
      <c r="C5" s="296"/>
      <c r="D5" s="296"/>
      <c r="E5" s="296"/>
      <c r="F5" s="296"/>
      <c r="G5" s="299"/>
      <c r="H5" s="334"/>
      <c r="I5" s="300"/>
      <c r="J5" s="296"/>
      <c r="K5" s="299"/>
      <c r="L5" s="380"/>
      <c r="Q5" s="335"/>
      <c r="R5" s="171"/>
      <c r="S5" s="171"/>
    </row>
    <row r="6" spans="1:19" ht="3" customHeight="1">
      <c r="A6" s="308"/>
      <c r="B6" s="296"/>
      <c r="C6" s="296"/>
      <c r="D6" s="296"/>
      <c r="E6" s="296"/>
      <c r="F6" s="296"/>
      <c r="G6" s="299"/>
      <c r="H6" s="334"/>
      <c r="I6" s="300"/>
      <c r="J6" s="296"/>
      <c r="K6" s="299"/>
      <c r="L6" s="380"/>
      <c r="Q6" s="335"/>
      <c r="R6" s="171"/>
      <c r="S6" s="171"/>
    </row>
    <row r="7" spans="1:19" ht="7.5" customHeight="1" hidden="1">
      <c r="A7" s="308"/>
      <c r="B7" s="296"/>
      <c r="C7" s="296"/>
      <c r="D7" s="296"/>
      <c r="E7" s="296"/>
      <c r="F7" s="296"/>
      <c r="G7" s="299"/>
      <c r="H7" s="334"/>
      <c r="I7" s="300"/>
      <c r="J7" s="296"/>
      <c r="K7" s="299"/>
      <c r="L7" s="380"/>
      <c r="Q7" s="335"/>
      <c r="R7" s="171"/>
      <c r="S7" s="171"/>
    </row>
    <row r="8" spans="1:19" ht="15" customHeight="1" hidden="1">
      <c r="A8" s="308"/>
      <c r="B8" s="296"/>
      <c r="C8" s="296"/>
      <c r="D8" s="296"/>
      <c r="E8" s="296"/>
      <c r="F8" s="296"/>
      <c r="G8" s="299"/>
      <c r="H8" s="334"/>
      <c r="I8" s="300"/>
      <c r="J8" s="296"/>
      <c r="K8" s="299"/>
      <c r="L8" s="380"/>
      <c r="Q8" s="335"/>
      <c r="R8" s="171"/>
      <c r="S8" s="171"/>
    </row>
    <row r="9" spans="1:19" ht="15" customHeight="1" hidden="1">
      <c r="A9" s="308"/>
      <c r="B9" s="296"/>
      <c r="C9" s="296"/>
      <c r="D9" s="296"/>
      <c r="E9" s="296"/>
      <c r="F9" s="296"/>
      <c r="G9" s="299"/>
      <c r="H9" s="334"/>
      <c r="I9" s="300"/>
      <c r="J9" s="296"/>
      <c r="K9" s="299"/>
      <c r="L9" s="380"/>
      <c r="Q9" s="335"/>
      <c r="R9" s="171"/>
      <c r="S9" s="171"/>
    </row>
    <row r="10" spans="1:19" ht="15" customHeight="1" hidden="1">
      <c r="A10" s="308"/>
      <c r="B10" s="296"/>
      <c r="C10" s="296"/>
      <c r="D10" s="296"/>
      <c r="E10" s="296"/>
      <c r="F10" s="296"/>
      <c r="G10" s="299"/>
      <c r="H10" s="334"/>
      <c r="I10" s="300"/>
      <c r="J10" s="296"/>
      <c r="K10" s="299"/>
      <c r="L10" s="380"/>
      <c r="Q10" s="335"/>
      <c r="R10" s="171"/>
      <c r="S10" s="171"/>
    </row>
    <row r="11" spans="1:19" ht="15" customHeight="1" hidden="1">
      <c r="A11" s="308"/>
      <c r="B11" s="296"/>
      <c r="C11" s="296"/>
      <c r="D11" s="296"/>
      <c r="E11" s="296"/>
      <c r="F11" s="296"/>
      <c r="G11" s="299"/>
      <c r="H11" s="334"/>
      <c r="I11" s="300"/>
      <c r="J11" s="296"/>
      <c r="K11" s="299"/>
      <c r="L11" s="380"/>
      <c r="Q11" s="335"/>
      <c r="R11" s="171"/>
      <c r="S11" s="171"/>
    </row>
    <row r="12" spans="1:19" ht="15" customHeight="1" hidden="1">
      <c r="A12" s="308"/>
      <c r="B12" s="296"/>
      <c r="C12" s="296"/>
      <c r="D12" s="296"/>
      <c r="E12" s="296"/>
      <c r="F12" s="296"/>
      <c r="G12" s="299"/>
      <c r="H12" s="334"/>
      <c r="I12" s="300"/>
      <c r="J12" s="296"/>
      <c r="K12" s="301"/>
      <c r="L12" s="381"/>
      <c r="Q12" s="335"/>
      <c r="R12" s="171"/>
      <c r="S12" s="171"/>
    </row>
    <row r="13" spans="1:19" ht="12.75" customHeight="1">
      <c r="A13" s="308"/>
      <c r="B13" s="296"/>
      <c r="C13" s="296"/>
      <c r="D13" s="296"/>
      <c r="E13" s="296"/>
      <c r="F13" s="296"/>
      <c r="G13" s="299"/>
      <c r="H13" s="334"/>
      <c r="I13" s="300"/>
      <c r="J13" s="296"/>
      <c r="K13" s="303" t="s">
        <v>42</v>
      </c>
      <c r="L13" s="382" t="s">
        <v>43</v>
      </c>
      <c r="O13" s="323" t="s">
        <v>120</v>
      </c>
      <c r="Q13" s="335"/>
      <c r="R13" s="171"/>
      <c r="S13" s="171"/>
    </row>
    <row r="14" spans="1:19" ht="15" customHeight="1">
      <c r="A14" s="308"/>
      <c r="B14" s="296"/>
      <c r="C14" s="296"/>
      <c r="D14" s="296"/>
      <c r="E14" s="296"/>
      <c r="F14" s="296"/>
      <c r="G14" s="299"/>
      <c r="H14" s="334"/>
      <c r="I14" s="300"/>
      <c r="J14" s="296"/>
      <c r="K14" s="296"/>
      <c r="L14" s="383" t="s">
        <v>44</v>
      </c>
      <c r="O14" s="323" t="s">
        <v>121</v>
      </c>
      <c r="Q14" s="335"/>
      <c r="R14" s="171"/>
      <c r="S14" s="171"/>
    </row>
    <row r="15" spans="1:19" ht="15" customHeight="1">
      <c r="A15" s="308"/>
      <c r="B15" s="296"/>
      <c r="C15" s="296"/>
      <c r="D15" s="296"/>
      <c r="E15" s="296"/>
      <c r="F15" s="296"/>
      <c r="G15" s="299"/>
      <c r="H15" s="334"/>
      <c r="I15" s="300"/>
      <c r="J15" s="296"/>
      <c r="K15" s="296"/>
      <c r="L15" s="383" t="s">
        <v>45</v>
      </c>
      <c r="O15" s="323" t="s">
        <v>122</v>
      </c>
      <c r="Q15" s="335"/>
      <c r="R15" s="171"/>
      <c r="S15" s="171"/>
    </row>
    <row r="16" spans="1:19" ht="15" customHeight="1">
      <c r="A16" s="308"/>
      <c r="B16" s="296"/>
      <c r="C16" s="296"/>
      <c r="D16" s="296"/>
      <c r="E16" s="296"/>
      <c r="F16" s="296"/>
      <c r="G16" s="299"/>
      <c r="H16" s="334"/>
      <c r="I16" s="300"/>
      <c r="J16" s="296"/>
      <c r="K16" s="296"/>
      <c r="L16" s="383" t="s">
        <v>46</v>
      </c>
      <c r="Q16" s="335"/>
      <c r="R16" s="171"/>
      <c r="S16" s="171"/>
    </row>
    <row r="17" spans="1:19" ht="48" customHeight="1">
      <c r="A17" s="308"/>
      <c r="B17" s="296"/>
      <c r="C17" s="296"/>
      <c r="D17" s="296"/>
      <c r="E17" s="296"/>
      <c r="F17" s="296"/>
      <c r="G17" s="299"/>
      <c r="H17" s="334"/>
      <c r="I17" s="300"/>
      <c r="J17" s="296"/>
      <c r="K17" s="296"/>
      <c r="L17" s="383" t="s">
        <v>83</v>
      </c>
      <c r="Q17" s="336" t="s">
        <v>153</v>
      </c>
      <c r="R17" s="171" t="s">
        <v>154</v>
      </c>
      <c r="S17" s="171" t="s">
        <v>155</v>
      </c>
    </row>
    <row r="18" spans="1:19" ht="0.75" customHeight="1" thickBot="1">
      <c r="A18" s="308"/>
      <c r="B18" s="296"/>
      <c r="C18" s="296"/>
      <c r="D18" s="156"/>
      <c r="E18" s="156"/>
      <c r="F18" s="156"/>
      <c r="G18" s="230"/>
      <c r="H18" s="337"/>
      <c r="I18" s="156"/>
      <c r="J18" s="156"/>
      <c r="K18" s="296"/>
      <c r="L18" s="386"/>
      <c r="Q18" s="335"/>
      <c r="R18" s="171"/>
      <c r="S18" s="171"/>
    </row>
    <row r="19" spans="1:19" ht="3" customHeight="1" hidden="1">
      <c r="A19" s="308"/>
      <c r="B19" s="296"/>
      <c r="C19" s="296"/>
      <c r="D19" s="156"/>
      <c r="E19" s="156"/>
      <c r="F19" s="156"/>
      <c r="G19" s="230"/>
      <c r="H19" s="337"/>
      <c r="I19" s="156"/>
      <c r="J19" s="156"/>
      <c r="K19" s="296"/>
      <c r="L19" s="386"/>
      <c r="Q19" s="335"/>
      <c r="R19" s="171"/>
      <c r="S19" s="171"/>
    </row>
    <row r="20" spans="1:19" ht="7.5" customHeight="1" hidden="1">
      <c r="A20" s="308"/>
      <c r="B20" s="296"/>
      <c r="C20" s="296"/>
      <c r="D20" s="156"/>
      <c r="E20" s="156"/>
      <c r="F20" s="156"/>
      <c r="G20" s="230"/>
      <c r="H20" s="337"/>
      <c r="I20" s="156"/>
      <c r="J20" s="156"/>
      <c r="K20" s="296"/>
      <c r="L20" s="386"/>
      <c r="Q20" s="335"/>
      <c r="R20" s="171"/>
      <c r="S20" s="171"/>
    </row>
    <row r="21" spans="1:19" ht="15" customHeight="1" hidden="1">
      <c r="A21" s="309"/>
      <c r="B21" s="304"/>
      <c r="C21" s="304"/>
      <c r="D21" s="159"/>
      <c r="E21" s="159"/>
      <c r="F21" s="159"/>
      <c r="G21" s="387"/>
      <c r="H21" s="388"/>
      <c r="I21" s="159"/>
      <c r="J21" s="159"/>
      <c r="K21" s="304"/>
      <c r="L21" s="412"/>
      <c r="Q21" s="335"/>
      <c r="R21" s="171"/>
      <c r="S21" s="171"/>
    </row>
    <row r="22" spans="1:19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339">
        <v>7</v>
      </c>
      <c r="H22" s="340">
        <v>8</v>
      </c>
      <c r="I22" s="162">
        <v>9</v>
      </c>
      <c r="J22" s="340">
        <v>10</v>
      </c>
      <c r="K22" s="341">
        <v>11</v>
      </c>
      <c r="L22" s="163">
        <v>12</v>
      </c>
      <c r="Q22" s="335"/>
      <c r="R22" s="171"/>
      <c r="S22" s="171"/>
    </row>
    <row r="23" spans="1:19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342">
        <v>41973</v>
      </c>
      <c r="H23" s="343">
        <v>7760</v>
      </c>
      <c r="I23" s="167">
        <v>7025</v>
      </c>
      <c r="J23" s="168">
        <f>H23-I23</f>
        <v>735</v>
      </c>
      <c r="K23" s="215">
        <v>12</v>
      </c>
      <c r="L23" s="201">
        <f>J23-K23</f>
        <v>723</v>
      </c>
      <c r="Q23" s="335"/>
      <c r="R23" s="171"/>
      <c r="S23" s="171"/>
    </row>
    <row r="24" spans="1:19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342">
        <v>41973</v>
      </c>
      <c r="H24" s="344">
        <v>4344</v>
      </c>
      <c r="I24" s="167">
        <v>3854</v>
      </c>
      <c r="J24" s="206">
        <f>H24-I24</f>
        <v>490</v>
      </c>
      <c r="K24" s="172">
        <v>0</v>
      </c>
      <c r="L24" s="201">
        <f aca="true" t="shared" si="0" ref="L24:L85">J24-K24</f>
        <v>490</v>
      </c>
      <c r="Q24" s="335"/>
      <c r="R24" s="171"/>
      <c r="S24" s="171"/>
    </row>
    <row r="25" spans="1:19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342">
        <v>41973</v>
      </c>
      <c r="H25" s="344">
        <v>5078</v>
      </c>
      <c r="I25" s="171">
        <v>4463</v>
      </c>
      <c r="J25" s="206">
        <f aca="true" t="shared" si="1" ref="J25:J85">H25-I25</f>
        <v>615</v>
      </c>
      <c r="K25" s="172">
        <v>10</v>
      </c>
      <c r="L25" s="201">
        <f t="shared" si="0"/>
        <v>605</v>
      </c>
      <c r="Q25" s="335"/>
      <c r="R25" s="171"/>
      <c r="S25" s="171">
        <v>165</v>
      </c>
    </row>
    <row r="26" spans="1:19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342">
        <v>41973</v>
      </c>
      <c r="H26" s="344">
        <v>5524</v>
      </c>
      <c r="I26" s="171">
        <v>4981</v>
      </c>
      <c r="J26" s="206">
        <f>H26-I26-J33</f>
        <v>413</v>
      </c>
      <c r="K26" s="172">
        <v>11.38</v>
      </c>
      <c r="L26" s="201">
        <f t="shared" si="0"/>
        <v>401.62</v>
      </c>
      <c r="M26" s="323" t="s">
        <v>49</v>
      </c>
      <c r="Q26" s="335"/>
      <c r="R26" s="171"/>
      <c r="S26" s="171"/>
    </row>
    <row r="27" spans="1:19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342">
        <v>41973</v>
      </c>
      <c r="H27" s="344">
        <v>3799</v>
      </c>
      <c r="I27" s="171">
        <v>3434</v>
      </c>
      <c r="J27" s="206">
        <f t="shared" si="1"/>
        <v>365</v>
      </c>
      <c r="K27" s="172">
        <v>14</v>
      </c>
      <c r="L27" s="201">
        <f t="shared" si="0"/>
        <v>351</v>
      </c>
      <c r="Q27" s="335"/>
      <c r="R27" s="171"/>
      <c r="S27" s="171">
        <v>47</v>
      </c>
    </row>
    <row r="28" spans="1:19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342">
        <v>41973</v>
      </c>
      <c r="H28" s="171">
        <v>5047</v>
      </c>
      <c r="I28" s="171">
        <v>4369</v>
      </c>
      <c r="J28" s="206">
        <f t="shared" si="1"/>
        <v>678</v>
      </c>
      <c r="K28" s="172">
        <v>37</v>
      </c>
      <c r="L28" s="201">
        <f t="shared" si="0"/>
        <v>641</v>
      </c>
      <c r="Q28" s="335"/>
      <c r="R28" s="171"/>
      <c r="S28" s="171"/>
    </row>
    <row r="29" spans="1:19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342">
        <v>41973</v>
      </c>
      <c r="H29" s="344">
        <v>8844</v>
      </c>
      <c r="I29" s="171">
        <v>8074</v>
      </c>
      <c r="J29" s="206">
        <f t="shared" si="1"/>
        <v>770</v>
      </c>
      <c r="K29" s="172">
        <v>0</v>
      </c>
      <c r="L29" s="201">
        <f t="shared" si="0"/>
        <v>770</v>
      </c>
      <c r="M29" s="323" t="s">
        <v>123</v>
      </c>
      <c r="N29" s="325"/>
      <c r="Q29" s="335"/>
      <c r="R29" s="171">
        <v>1142</v>
      </c>
      <c r="S29" s="171"/>
    </row>
    <row r="30" spans="1:19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342">
        <v>41973</v>
      </c>
      <c r="H30" s="344">
        <v>6844</v>
      </c>
      <c r="I30" s="171">
        <v>6395</v>
      </c>
      <c r="J30" s="206">
        <f t="shared" si="1"/>
        <v>449</v>
      </c>
      <c r="K30" s="172">
        <v>23.84</v>
      </c>
      <c r="L30" s="201">
        <f t="shared" si="0"/>
        <v>425.16</v>
      </c>
      <c r="Q30" s="335"/>
      <c r="R30" s="171">
        <v>360</v>
      </c>
      <c r="S30" s="171"/>
    </row>
    <row r="31" spans="1:19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342">
        <v>41973</v>
      </c>
      <c r="H31" s="344">
        <v>4297</v>
      </c>
      <c r="I31" s="171">
        <v>3946</v>
      </c>
      <c r="J31" s="206">
        <f t="shared" si="1"/>
        <v>351</v>
      </c>
      <c r="K31" s="172">
        <v>0</v>
      </c>
      <c r="L31" s="201">
        <f t="shared" si="0"/>
        <v>351</v>
      </c>
      <c r="Q31" s="335"/>
      <c r="R31" s="171">
        <v>110</v>
      </c>
      <c r="S31" s="171"/>
    </row>
    <row r="32" spans="1:19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342">
        <v>41973</v>
      </c>
      <c r="H32" s="344">
        <v>4941</v>
      </c>
      <c r="I32" s="171">
        <v>4541</v>
      </c>
      <c r="J32" s="206">
        <f t="shared" si="1"/>
        <v>400</v>
      </c>
      <c r="K32" s="172">
        <v>18.6</v>
      </c>
      <c r="L32" s="201">
        <f t="shared" si="0"/>
        <v>381.4</v>
      </c>
      <c r="N32" s="325"/>
      <c r="Q32" s="335"/>
      <c r="R32" s="171">
        <v>137</v>
      </c>
      <c r="S32" s="171"/>
    </row>
    <row r="33" spans="1:19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342">
        <v>41973</v>
      </c>
      <c r="H33" s="344">
        <v>1693</v>
      </c>
      <c r="I33" s="171">
        <v>1563</v>
      </c>
      <c r="J33" s="206">
        <f t="shared" si="1"/>
        <v>130</v>
      </c>
      <c r="K33" s="172">
        <v>4</v>
      </c>
      <c r="L33" s="201">
        <f t="shared" si="0"/>
        <v>126</v>
      </c>
      <c r="Q33" s="335"/>
      <c r="R33" s="171">
        <v>38</v>
      </c>
      <c r="S33" s="171"/>
    </row>
    <row r="34" spans="1:19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342">
        <v>41973</v>
      </c>
      <c r="H34" s="344">
        <v>9080</v>
      </c>
      <c r="I34" s="171">
        <v>8280</v>
      </c>
      <c r="J34" s="206">
        <f t="shared" si="1"/>
        <v>800</v>
      </c>
      <c r="K34" s="172">
        <v>39</v>
      </c>
      <c r="L34" s="201">
        <f t="shared" si="0"/>
        <v>761</v>
      </c>
      <c r="Q34" s="335"/>
      <c r="R34" s="171">
        <v>86</v>
      </c>
      <c r="S34" s="171"/>
    </row>
    <row r="35" spans="1:19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342">
        <v>41973</v>
      </c>
      <c r="H35" s="344">
        <v>11137</v>
      </c>
      <c r="I35" s="171">
        <v>10137</v>
      </c>
      <c r="J35" s="206">
        <f t="shared" si="1"/>
        <v>1000</v>
      </c>
      <c r="K35" s="172">
        <v>43.28</v>
      </c>
      <c r="L35" s="201">
        <f t="shared" si="0"/>
        <v>956.72</v>
      </c>
      <c r="M35" s="323" t="s">
        <v>124</v>
      </c>
      <c r="Q35" s="335"/>
      <c r="R35" s="171">
        <v>651</v>
      </c>
      <c r="S35" s="171"/>
    </row>
    <row r="36" spans="1:19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342">
        <v>41973</v>
      </c>
      <c r="H36" s="344">
        <v>6271</v>
      </c>
      <c r="I36" s="171">
        <v>5477</v>
      </c>
      <c r="J36" s="206">
        <f t="shared" si="1"/>
        <v>794</v>
      </c>
      <c r="K36" s="172">
        <v>0</v>
      </c>
      <c r="L36" s="201">
        <f t="shared" si="0"/>
        <v>794</v>
      </c>
      <c r="Q36" s="335"/>
      <c r="R36" s="171"/>
      <c r="S36" s="171">
        <v>213</v>
      </c>
    </row>
    <row r="37" spans="1:19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342">
        <v>41973</v>
      </c>
      <c r="H37" s="344">
        <v>5831</v>
      </c>
      <c r="I37" s="171">
        <v>5231</v>
      </c>
      <c r="J37" s="206">
        <f t="shared" si="1"/>
        <v>600</v>
      </c>
      <c r="K37" s="172">
        <v>0</v>
      </c>
      <c r="L37" s="201">
        <f t="shared" si="0"/>
        <v>600</v>
      </c>
      <c r="Q37" s="335"/>
      <c r="R37" s="171"/>
      <c r="S37" s="171">
        <v>79</v>
      </c>
    </row>
    <row r="38" spans="1:19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342">
        <v>41973</v>
      </c>
      <c r="H38" s="344">
        <v>5879</v>
      </c>
      <c r="I38" s="171">
        <v>5179</v>
      </c>
      <c r="J38" s="206">
        <f t="shared" si="1"/>
        <v>700</v>
      </c>
      <c r="K38" s="172">
        <v>0</v>
      </c>
      <c r="L38" s="201">
        <f t="shared" si="0"/>
        <v>700</v>
      </c>
      <c r="Q38" s="335"/>
      <c r="R38" s="171"/>
      <c r="S38" s="171">
        <v>131</v>
      </c>
    </row>
    <row r="39" spans="1:19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342">
        <v>41973</v>
      </c>
      <c r="H39" s="344">
        <v>2046</v>
      </c>
      <c r="I39" s="171">
        <v>1026</v>
      </c>
      <c r="J39" s="206">
        <f t="shared" si="1"/>
        <v>1020</v>
      </c>
      <c r="K39" s="172">
        <v>0</v>
      </c>
      <c r="L39" s="201">
        <f t="shared" si="0"/>
        <v>1020</v>
      </c>
      <c r="Q39" s="335"/>
      <c r="R39" s="171"/>
      <c r="S39" s="171">
        <v>32</v>
      </c>
    </row>
    <row r="40" spans="1:19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342">
        <v>41973</v>
      </c>
      <c r="H40" s="344">
        <v>9529</v>
      </c>
      <c r="I40" s="171">
        <v>8749</v>
      </c>
      <c r="J40" s="206">
        <f t="shared" si="1"/>
        <v>780</v>
      </c>
      <c r="K40" s="172">
        <v>10.183</v>
      </c>
      <c r="L40" s="201">
        <f t="shared" si="0"/>
        <v>769.817</v>
      </c>
      <c r="M40" s="323" t="s">
        <v>125</v>
      </c>
      <c r="Q40" s="335"/>
      <c r="R40" s="171">
        <v>1493</v>
      </c>
      <c r="S40" s="171"/>
    </row>
    <row r="41" spans="1:19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342">
        <v>41973</v>
      </c>
      <c r="H41" s="344">
        <v>37856</v>
      </c>
      <c r="I41" s="171">
        <v>34386</v>
      </c>
      <c r="J41" s="206">
        <f t="shared" si="1"/>
        <v>3470</v>
      </c>
      <c r="K41" s="172">
        <v>21.78</v>
      </c>
      <c r="L41" s="201">
        <f t="shared" si="0"/>
        <v>3448.22</v>
      </c>
      <c r="Q41" s="335"/>
      <c r="R41" s="171">
        <v>129</v>
      </c>
      <c r="S41" s="171"/>
    </row>
    <row r="42" spans="1:19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342">
        <v>41973</v>
      </c>
      <c r="H42" s="344">
        <v>16765</v>
      </c>
      <c r="I42" s="171">
        <v>14365</v>
      </c>
      <c r="J42" s="206">
        <f t="shared" si="1"/>
        <v>2400</v>
      </c>
      <c r="K42" s="172">
        <v>211.04</v>
      </c>
      <c r="L42" s="201">
        <f t="shared" si="0"/>
        <v>2188.96</v>
      </c>
      <c r="Q42" s="335"/>
      <c r="R42" s="171"/>
      <c r="S42" s="171">
        <v>271</v>
      </c>
    </row>
    <row r="43" spans="1:19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342">
        <v>41973</v>
      </c>
      <c r="H43" s="344">
        <v>7007</v>
      </c>
      <c r="I43" s="171">
        <v>6297</v>
      </c>
      <c r="J43" s="206">
        <f t="shared" si="1"/>
        <v>710</v>
      </c>
      <c r="K43" s="172">
        <v>0</v>
      </c>
      <c r="L43" s="201">
        <f t="shared" si="0"/>
        <v>710</v>
      </c>
      <c r="Q43" s="335"/>
      <c r="R43" s="171"/>
      <c r="S43" s="171">
        <v>67</v>
      </c>
    </row>
    <row r="44" spans="1:19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342">
        <v>41973</v>
      </c>
      <c r="H44" s="344">
        <v>19909</v>
      </c>
      <c r="I44" s="171">
        <v>18169</v>
      </c>
      <c r="J44" s="206">
        <f t="shared" si="1"/>
        <v>1740</v>
      </c>
      <c r="K44" s="172">
        <v>0</v>
      </c>
      <c r="L44" s="201">
        <f t="shared" si="0"/>
        <v>1740</v>
      </c>
      <c r="Q44" s="335"/>
      <c r="R44" s="171">
        <v>74</v>
      </c>
      <c r="S44" s="171"/>
    </row>
    <row r="45" spans="1:19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342">
        <v>41973</v>
      </c>
      <c r="H45" s="344">
        <v>5660</v>
      </c>
      <c r="I45" s="171">
        <v>4970</v>
      </c>
      <c r="J45" s="206">
        <f t="shared" si="1"/>
        <v>690</v>
      </c>
      <c r="K45" s="172">
        <v>22.85</v>
      </c>
      <c r="L45" s="201">
        <f t="shared" si="0"/>
        <v>667.15</v>
      </c>
      <c r="M45" s="326"/>
      <c r="Q45" s="335"/>
      <c r="R45" s="171"/>
      <c r="S45" s="171">
        <v>100</v>
      </c>
    </row>
    <row r="46" spans="1:19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342">
        <v>41973</v>
      </c>
      <c r="H46" s="344">
        <v>4714</v>
      </c>
      <c r="I46" s="171">
        <v>4261</v>
      </c>
      <c r="J46" s="206">
        <f t="shared" si="1"/>
        <v>453</v>
      </c>
      <c r="K46" s="172">
        <v>0</v>
      </c>
      <c r="L46" s="201">
        <f t="shared" si="0"/>
        <v>453</v>
      </c>
      <c r="Q46" s="335"/>
      <c r="R46" s="171"/>
      <c r="S46" s="171"/>
    </row>
    <row r="47" spans="1:19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342">
        <v>41973</v>
      </c>
      <c r="H47" s="344">
        <v>6294</v>
      </c>
      <c r="I47" s="171">
        <v>5814</v>
      </c>
      <c r="J47" s="206">
        <f t="shared" si="1"/>
        <v>480</v>
      </c>
      <c r="K47" s="172">
        <v>0</v>
      </c>
      <c r="L47" s="201">
        <f t="shared" si="0"/>
        <v>480</v>
      </c>
      <c r="Q47" s="335"/>
      <c r="R47" s="171">
        <v>111</v>
      </c>
      <c r="S47" s="171"/>
    </row>
    <row r="48" spans="1:19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342">
        <v>41973</v>
      </c>
      <c r="H48" s="344">
        <v>22328</v>
      </c>
      <c r="I48" s="171">
        <v>20228</v>
      </c>
      <c r="J48" s="206">
        <f t="shared" si="1"/>
        <v>2100</v>
      </c>
      <c r="K48" s="172">
        <v>83</v>
      </c>
      <c r="L48" s="201">
        <f t="shared" si="0"/>
        <v>2017</v>
      </c>
      <c r="Q48" s="335"/>
      <c r="R48" s="171"/>
      <c r="S48" s="171">
        <v>194</v>
      </c>
    </row>
    <row r="49" spans="1:19" ht="15">
      <c r="A49" s="164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342">
        <v>41973</v>
      </c>
      <c r="H49" s="344">
        <v>8886</v>
      </c>
      <c r="I49" s="171">
        <v>7886</v>
      </c>
      <c r="J49" s="206">
        <f t="shared" si="1"/>
        <v>1000</v>
      </c>
      <c r="K49" s="172">
        <v>15.486</v>
      </c>
      <c r="L49" s="201">
        <f t="shared" si="0"/>
        <v>984.514</v>
      </c>
      <c r="Q49" s="335"/>
      <c r="R49" s="171"/>
      <c r="S49" s="171">
        <v>170</v>
      </c>
    </row>
    <row r="50" spans="1:19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342">
        <v>41973</v>
      </c>
      <c r="H50" s="344">
        <v>6856</v>
      </c>
      <c r="I50" s="171">
        <v>6076</v>
      </c>
      <c r="J50" s="206">
        <f t="shared" si="1"/>
        <v>780</v>
      </c>
      <c r="K50" s="172">
        <v>7</v>
      </c>
      <c r="L50" s="201">
        <f t="shared" si="0"/>
        <v>773</v>
      </c>
      <c r="Q50" s="335"/>
      <c r="R50" s="171"/>
      <c r="S50" s="171">
        <v>44</v>
      </c>
    </row>
    <row r="51" spans="1:19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342">
        <v>41973</v>
      </c>
      <c r="H51" s="344">
        <v>7896</v>
      </c>
      <c r="I51" s="171">
        <v>7166</v>
      </c>
      <c r="J51" s="206">
        <f t="shared" si="1"/>
        <v>730</v>
      </c>
      <c r="K51" s="172">
        <v>38.34</v>
      </c>
      <c r="L51" s="201">
        <f t="shared" si="0"/>
        <v>691.66</v>
      </c>
      <c r="Q51" s="335"/>
      <c r="R51" s="171"/>
      <c r="S51" s="171"/>
    </row>
    <row r="52" spans="1:19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342">
        <v>41973</v>
      </c>
      <c r="H52" s="344">
        <v>6386</v>
      </c>
      <c r="I52" s="171">
        <v>5615</v>
      </c>
      <c r="J52" s="206">
        <f t="shared" si="1"/>
        <v>771</v>
      </c>
      <c r="K52" s="172">
        <v>0</v>
      </c>
      <c r="L52" s="201">
        <f t="shared" si="0"/>
        <v>771</v>
      </c>
      <c r="Q52" s="335"/>
      <c r="R52" s="171"/>
      <c r="S52" s="171"/>
    </row>
    <row r="53" spans="1:19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342">
        <v>41973</v>
      </c>
      <c r="H53" s="344">
        <v>12730</v>
      </c>
      <c r="I53" s="171">
        <v>11550</v>
      </c>
      <c r="J53" s="206">
        <f t="shared" si="1"/>
        <v>1180</v>
      </c>
      <c r="K53" s="172">
        <v>27.69</v>
      </c>
      <c r="L53" s="201">
        <f t="shared" si="0"/>
        <v>1152.31</v>
      </c>
      <c r="Q53" s="335"/>
      <c r="R53" s="171">
        <v>62</v>
      </c>
      <c r="S53" s="171"/>
    </row>
    <row r="54" spans="1:19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342">
        <v>41973</v>
      </c>
      <c r="H54" s="344">
        <v>12360</v>
      </c>
      <c r="I54" s="171">
        <v>11132</v>
      </c>
      <c r="J54" s="206">
        <f t="shared" si="1"/>
        <v>1228</v>
      </c>
      <c r="K54" s="172">
        <v>50.167</v>
      </c>
      <c r="L54" s="201">
        <f t="shared" si="0"/>
        <v>1177.833</v>
      </c>
      <c r="Q54" s="335"/>
      <c r="R54" s="171"/>
      <c r="S54" s="171"/>
    </row>
    <row r="55" spans="1:19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342">
        <v>41973</v>
      </c>
      <c r="H55" s="344">
        <v>9394</v>
      </c>
      <c r="I55" s="171">
        <v>8454</v>
      </c>
      <c r="J55" s="206">
        <f t="shared" si="1"/>
        <v>940</v>
      </c>
      <c r="K55" s="172">
        <v>0</v>
      </c>
      <c r="L55" s="201">
        <f t="shared" si="0"/>
        <v>940</v>
      </c>
      <c r="Q55" s="335"/>
      <c r="R55" s="171"/>
      <c r="S55" s="171">
        <v>213</v>
      </c>
    </row>
    <row r="56" spans="1:19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342">
        <v>41973</v>
      </c>
      <c r="H56" s="344">
        <v>9459</v>
      </c>
      <c r="I56" s="171">
        <v>8359</v>
      </c>
      <c r="J56" s="206">
        <f t="shared" si="1"/>
        <v>1100</v>
      </c>
      <c r="K56" s="172">
        <v>0</v>
      </c>
      <c r="L56" s="201">
        <f t="shared" si="0"/>
        <v>1100</v>
      </c>
      <c r="Q56" s="335"/>
      <c r="R56" s="171"/>
      <c r="S56" s="171">
        <v>136</v>
      </c>
    </row>
    <row r="57" spans="1:19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342">
        <v>41973</v>
      </c>
      <c r="H57" s="344">
        <v>5558</v>
      </c>
      <c r="I57" s="171">
        <v>4579</v>
      </c>
      <c r="J57" s="206">
        <f t="shared" si="1"/>
        <v>979</v>
      </c>
      <c r="K57" s="172">
        <v>0</v>
      </c>
      <c r="L57" s="201">
        <f t="shared" si="0"/>
        <v>979</v>
      </c>
      <c r="Q57" s="335"/>
      <c r="R57" s="171"/>
      <c r="S57" s="171"/>
    </row>
    <row r="58" spans="1:19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342">
        <v>41973</v>
      </c>
      <c r="H58" s="344">
        <v>20932</v>
      </c>
      <c r="I58" s="171">
        <v>18482</v>
      </c>
      <c r="J58" s="206">
        <f t="shared" si="1"/>
        <v>2450</v>
      </c>
      <c r="K58" s="172">
        <v>0</v>
      </c>
      <c r="L58" s="201">
        <f t="shared" si="0"/>
        <v>2450</v>
      </c>
      <c r="Q58" s="335"/>
      <c r="R58" s="171"/>
      <c r="S58" s="171">
        <v>417</v>
      </c>
    </row>
    <row r="59" spans="1:19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342">
        <v>41973</v>
      </c>
      <c r="H59" s="344">
        <v>17870</v>
      </c>
      <c r="I59" s="171">
        <v>15970</v>
      </c>
      <c r="J59" s="206">
        <f t="shared" si="1"/>
        <v>1900</v>
      </c>
      <c r="K59" s="172">
        <v>0</v>
      </c>
      <c r="L59" s="201">
        <f t="shared" si="0"/>
        <v>1900</v>
      </c>
      <c r="Q59" s="335"/>
      <c r="R59" s="171"/>
      <c r="S59" s="171">
        <v>276</v>
      </c>
    </row>
    <row r="60" spans="1:19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342">
        <v>41973</v>
      </c>
      <c r="H60" s="344">
        <v>8877</v>
      </c>
      <c r="I60" s="171">
        <v>7977</v>
      </c>
      <c r="J60" s="206">
        <f t="shared" si="1"/>
        <v>900</v>
      </c>
      <c r="K60" s="172">
        <v>0</v>
      </c>
      <c r="L60" s="201">
        <f t="shared" si="0"/>
        <v>900</v>
      </c>
      <c r="Q60" s="335"/>
      <c r="R60" s="171"/>
      <c r="S60" s="171">
        <v>141</v>
      </c>
    </row>
    <row r="61" spans="1:19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342">
        <v>41973</v>
      </c>
      <c r="H61" s="344">
        <v>3555</v>
      </c>
      <c r="I61" s="171">
        <v>3281</v>
      </c>
      <c r="J61" s="206">
        <f t="shared" si="1"/>
        <v>274</v>
      </c>
      <c r="K61" s="172">
        <v>44.77</v>
      </c>
      <c r="L61" s="201">
        <f t="shared" si="0"/>
        <v>229.23</v>
      </c>
      <c r="Q61" s="335"/>
      <c r="R61" s="171"/>
      <c r="S61" s="171"/>
    </row>
    <row r="62" spans="1:19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342">
        <v>41973</v>
      </c>
      <c r="H62" s="344">
        <v>1827</v>
      </c>
      <c r="I62" s="171">
        <v>1577</v>
      </c>
      <c r="J62" s="206">
        <f t="shared" si="1"/>
        <v>250</v>
      </c>
      <c r="K62" s="172">
        <v>33.578</v>
      </c>
      <c r="L62" s="201">
        <f t="shared" si="0"/>
        <v>216.422</v>
      </c>
      <c r="M62" s="323" t="s">
        <v>126</v>
      </c>
      <c r="Q62" s="335"/>
      <c r="R62" s="171"/>
      <c r="S62" s="171">
        <v>50</v>
      </c>
    </row>
    <row r="63" spans="1:19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342">
        <v>41973</v>
      </c>
      <c r="H63" s="344">
        <v>6930</v>
      </c>
      <c r="I63" s="171">
        <v>6264</v>
      </c>
      <c r="J63" s="206">
        <f t="shared" si="1"/>
        <v>666</v>
      </c>
      <c r="K63" s="172">
        <v>2</v>
      </c>
      <c r="L63" s="201">
        <f t="shared" si="0"/>
        <v>664</v>
      </c>
      <c r="Q63" s="335"/>
      <c r="R63" s="171"/>
      <c r="S63" s="171"/>
    </row>
    <row r="64" spans="1:19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342">
        <v>41973</v>
      </c>
      <c r="H64" s="344">
        <v>8813</v>
      </c>
      <c r="I64" s="171">
        <v>8053</v>
      </c>
      <c r="J64" s="206">
        <f t="shared" si="1"/>
        <v>760</v>
      </c>
      <c r="K64" s="172">
        <v>2</v>
      </c>
      <c r="L64" s="201">
        <f t="shared" si="0"/>
        <v>758</v>
      </c>
      <c r="Q64" s="335"/>
      <c r="R64" s="171"/>
      <c r="S64" s="171">
        <v>135</v>
      </c>
    </row>
    <row r="65" spans="1:19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342">
        <v>41973</v>
      </c>
      <c r="H65" s="344">
        <v>12136</v>
      </c>
      <c r="I65" s="171">
        <v>10986</v>
      </c>
      <c r="J65" s="206">
        <f t="shared" si="1"/>
        <v>1150</v>
      </c>
      <c r="K65" s="172">
        <v>0</v>
      </c>
      <c r="L65" s="201">
        <f t="shared" si="0"/>
        <v>1150</v>
      </c>
      <c r="Q65" s="335"/>
      <c r="R65" s="171"/>
      <c r="S65" s="171">
        <v>106</v>
      </c>
    </row>
    <row r="66" spans="1:19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342">
        <v>41973</v>
      </c>
      <c r="H66" s="344">
        <v>3992</v>
      </c>
      <c r="I66" s="171">
        <v>3542</v>
      </c>
      <c r="J66" s="206">
        <f t="shared" si="1"/>
        <v>450</v>
      </c>
      <c r="K66" s="172">
        <v>0</v>
      </c>
      <c r="L66" s="201">
        <f t="shared" si="0"/>
        <v>450</v>
      </c>
      <c r="Q66" s="335"/>
      <c r="R66" s="171"/>
      <c r="S66" s="171">
        <v>41</v>
      </c>
    </row>
    <row r="67" spans="1:19" ht="15">
      <c r="A67" s="164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342">
        <v>41973</v>
      </c>
      <c r="H67" s="344">
        <v>13126</v>
      </c>
      <c r="I67" s="171">
        <v>11986</v>
      </c>
      <c r="J67" s="206">
        <f t="shared" si="1"/>
        <v>1140</v>
      </c>
      <c r="K67" s="172">
        <v>0</v>
      </c>
      <c r="L67" s="201">
        <f t="shared" si="0"/>
        <v>1140</v>
      </c>
      <c r="Q67" s="335"/>
      <c r="R67" s="171">
        <v>83</v>
      </c>
      <c r="S67" s="171"/>
    </row>
    <row r="68" spans="1:19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342">
        <v>41973</v>
      </c>
      <c r="H68" s="344">
        <v>3756</v>
      </c>
      <c r="I68" s="171">
        <v>3456</v>
      </c>
      <c r="J68" s="206">
        <f t="shared" si="1"/>
        <v>300</v>
      </c>
      <c r="K68" s="172">
        <v>0</v>
      </c>
      <c r="L68" s="201">
        <f t="shared" si="0"/>
        <v>300</v>
      </c>
      <c r="M68" s="323" t="s">
        <v>127</v>
      </c>
      <c r="Q68" s="335"/>
      <c r="R68" s="171">
        <v>516</v>
      </c>
      <c r="S68" s="171"/>
    </row>
    <row r="69" spans="1:19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342">
        <v>41973</v>
      </c>
      <c r="H69" s="344">
        <v>10146</v>
      </c>
      <c r="I69" s="171">
        <v>9296</v>
      </c>
      <c r="J69" s="206">
        <f t="shared" si="1"/>
        <v>850</v>
      </c>
      <c r="K69" s="172">
        <v>4</v>
      </c>
      <c r="L69" s="201">
        <f t="shared" si="0"/>
        <v>846</v>
      </c>
      <c r="Q69" s="335"/>
      <c r="R69" s="171">
        <v>89</v>
      </c>
      <c r="S69" s="171"/>
    </row>
    <row r="70" spans="1:19" ht="15">
      <c r="A70" s="164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342">
        <v>41973</v>
      </c>
      <c r="H70" s="344">
        <v>5731</v>
      </c>
      <c r="I70" s="171">
        <v>5061</v>
      </c>
      <c r="J70" s="206">
        <f t="shared" si="1"/>
        <v>670</v>
      </c>
      <c r="K70" s="172">
        <v>0</v>
      </c>
      <c r="L70" s="201">
        <f t="shared" si="0"/>
        <v>670</v>
      </c>
      <c r="Q70" s="335"/>
      <c r="R70" s="171"/>
      <c r="S70" s="171">
        <v>154</v>
      </c>
    </row>
    <row r="71" spans="1:19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342">
        <v>41973</v>
      </c>
      <c r="H71" s="344">
        <v>4442</v>
      </c>
      <c r="I71" s="171">
        <v>3975</v>
      </c>
      <c r="J71" s="206">
        <f t="shared" si="1"/>
        <v>467</v>
      </c>
      <c r="K71" s="172">
        <v>16</v>
      </c>
      <c r="L71" s="201">
        <f t="shared" si="0"/>
        <v>451</v>
      </c>
      <c r="Q71" s="335"/>
      <c r="R71" s="171"/>
      <c r="S71" s="171"/>
    </row>
    <row r="72" spans="1:19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342">
        <v>41973</v>
      </c>
      <c r="H72" s="344">
        <v>18497</v>
      </c>
      <c r="I72" s="171">
        <v>16797</v>
      </c>
      <c r="J72" s="206">
        <f t="shared" si="1"/>
        <v>1700</v>
      </c>
      <c r="K72" s="172">
        <v>11</v>
      </c>
      <c r="L72" s="201">
        <f t="shared" si="0"/>
        <v>1689</v>
      </c>
      <c r="Q72" s="335"/>
      <c r="R72" s="171"/>
      <c r="S72" s="171">
        <v>249</v>
      </c>
    </row>
    <row r="73" spans="1:19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342">
        <v>41973</v>
      </c>
      <c r="H73" s="344">
        <v>16291</v>
      </c>
      <c r="I73" s="171">
        <v>14461</v>
      </c>
      <c r="J73" s="206">
        <f t="shared" si="1"/>
        <v>1830</v>
      </c>
      <c r="K73" s="172">
        <v>666.66</v>
      </c>
      <c r="L73" s="201">
        <f t="shared" si="0"/>
        <v>1163.3400000000001</v>
      </c>
      <c r="M73" s="323" t="s">
        <v>116</v>
      </c>
      <c r="Q73" s="335"/>
      <c r="R73" s="171"/>
      <c r="S73" s="171">
        <v>69</v>
      </c>
    </row>
    <row r="74" spans="1:19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342">
        <v>41973</v>
      </c>
      <c r="H74" s="344">
        <v>9896</v>
      </c>
      <c r="I74" s="171">
        <v>8766</v>
      </c>
      <c r="J74" s="206">
        <f>H74-I74-J70</f>
        <v>460</v>
      </c>
      <c r="K74" s="172">
        <v>1</v>
      </c>
      <c r="L74" s="201">
        <f t="shared" si="0"/>
        <v>459</v>
      </c>
      <c r="M74" s="323" t="s">
        <v>84</v>
      </c>
      <c r="Q74" s="335"/>
      <c r="R74" s="171"/>
      <c r="S74" s="171">
        <v>51</v>
      </c>
    </row>
    <row r="75" spans="1:19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342">
        <v>41973</v>
      </c>
      <c r="H75" s="345" t="s">
        <v>113</v>
      </c>
      <c r="I75" s="346"/>
      <c r="J75" s="347"/>
      <c r="K75" s="172">
        <v>33</v>
      </c>
      <c r="L75" s="201"/>
      <c r="Q75" s="335"/>
      <c r="R75" s="171"/>
      <c r="S75" s="171"/>
    </row>
    <row r="76" spans="1:19" ht="15">
      <c r="A76" s="164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342">
        <v>41973</v>
      </c>
      <c r="H76" s="345" t="s">
        <v>113</v>
      </c>
      <c r="I76" s="346"/>
      <c r="J76" s="347"/>
      <c r="K76" s="172">
        <v>3</v>
      </c>
      <c r="L76" s="201"/>
      <c r="Q76" s="335"/>
      <c r="R76" s="171"/>
      <c r="S76" s="171"/>
    </row>
    <row r="77" spans="1:19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342">
        <v>41973</v>
      </c>
      <c r="H77" s="344">
        <v>4497</v>
      </c>
      <c r="I77" s="171">
        <v>4097</v>
      </c>
      <c r="J77" s="206">
        <f t="shared" si="1"/>
        <v>400</v>
      </c>
      <c r="K77" s="172">
        <v>29</v>
      </c>
      <c r="L77" s="201">
        <f t="shared" si="0"/>
        <v>371</v>
      </c>
      <c r="Q77" s="335"/>
      <c r="R77" s="171"/>
      <c r="S77" s="171">
        <v>24</v>
      </c>
    </row>
    <row r="78" spans="1:19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342">
        <v>41973</v>
      </c>
      <c r="H78" s="344">
        <v>15553</v>
      </c>
      <c r="I78" s="171">
        <v>14603</v>
      </c>
      <c r="J78" s="206">
        <f t="shared" si="1"/>
        <v>950</v>
      </c>
      <c r="K78" s="172">
        <v>29.26</v>
      </c>
      <c r="L78" s="201">
        <f t="shared" si="0"/>
        <v>920.74</v>
      </c>
      <c r="Q78" s="335"/>
      <c r="R78" s="171"/>
      <c r="S78" s="171">
        <v>50</v>
      </c>
    </row>
    <row r="79" spans="1:19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342">
        <v>41973</v>
      </c>
      <c r="H79" s="344">
        <v>29401</v>
      </c>
      <c r="I79" s="171">
        <v>26651</v>
      </c>
      <c r="J79" s="206">
        <f t="shared" si="1"/>
        <v>2750</v>
      </c>
      <c r="K79" s="172">
        <v>9</v>
      </c>
      <c r="L79" s="201">
        <f t="shared" si="0"/>
        <v>2741</v>
      </c>
      <c r="Q79" s="335"/>
      <c r="R79" s="171"/>
      <c r="S79" s="171">
        <v>275</v>
      </c>
    </row>
    <row r="80" spans="1:19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342">
        <v>41973</v>
      </c>
      <c r="H80" s="344">
        <v>16060</v>
      </c>
      <c r="I80" s="171">
        <v>14600</v>
      </c>
      <c r="J80" s="206">
        <f t="shared" si="1"/>
        <v>1460</v>
      </c>
      <c r="K80" s="172">
        <v>0</v>
      </c>
      <c r="L80" s="201">
        <f t="shared" si="0"/>
        <v>1460</v>
      </c>
      <c r="Q80" s="335"/>
      <c r="R80" s="171">
        <v>142</v>
      </c>
      <c r="S80" s="171"/>
    </row>
    <row r="81" spans="1:19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342">
        <v>41973</v>
      </c>
      <c r="H81" s="344">
        <v>12882</v>
      </c>
      <c r="I81" s="171">
        <v>11584</v>
      </c>
      <c r="J81" s="206">
        <f t="shared" si="1"/>
        <v>1298</v>
      </c>
      <c r="K81" s="172">
        <v>185.06</v>
      </c>
      <c r="L81" s="201">
        <f t="shared" si="0"/>
        <v>1112.94</v>
      </c>
      <c r="Q81" s="335"/>
      <c r="R81" s="171"/>
      <c r="S81" s="171">
        <v>600</v>
      </c>
    </row>
    <row r="82" spans="1:19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342">
        <v>41973</v>
      </c>
      <c r="H82" s="344">
        <v>3517</v>
      </c>
      <c r="I82" s="171">
        <v>3087</v>
      </c>
      <c r="J82" s="206">
        <f t="shared" si="1"/>
        <v>430</v>
      </c>
      <c r="K82" s="172">
        <v>1</v>
      </c>
      <c r="L82" s="201">
        <f t="shared" si="0"/>
        <v>429</v>
      </c>
      <c r="Q82" s="335"/>
      <c r="R82" s="171"/>
      <c r="S82" s="171">
        <v>16</v>
      </c>
    </row>
    <row r="83" spans="1:19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342">
        <v>41973</v>
      </c>
      <c r="H83" s="344">
        <v>5878</v>
      </c>
      <c r="I83" s="171">
        <v>5278</v>
      </c>
      <c r="J83" s="206">
        <f t="shared" si="1"/>
        <v>600</v>
      </c>
      <c r="K83" s="172">
        <v>4.87</v>
      </c>
      <c r="L83" s="201">
        <f t="shared" si="0"/>
        <v>595.13</v>
      </c>
      <c r="Q83" s="335"/>
      <c r="R83" s="171"/>
      <c r="S83" s="171">
        <v>135</v>
      </c>
    </row>
    <row r="84" spans="1:19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342">
        <v>41973</v>
      </c>
      <c r="H84" s="344">
        <v>3058</v>
      </c>
      <c r="I84" s="167">
        <v>2668</v>
      </c>
      <c r="J84" s="206">
        <f t="shared" si="1"/>
        <v>390</v>
      </c>
      <c r="K84" s="172">
        <v>0</v>
      </c>
      <c r="L84" s="201">
        <f t="shared" si="0"/>
        <v>390</v>
      </c>
      <c r="Q84" s="335"/>
      <c r="R84" s="171"/>
      <c r="S84" s="171">
        <v>70</v>
      </c>
    </row>
    <row r="85" spans="1:19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342">
        <v>41973</v>
      </c>
      <c r="H85" s="344">
        <v>10310</v>
      </c>
      <c r="I85" s="167">
        <v>9110</v>
      </c>
      <c r="J85" s="206">
        <f t="shared" si="1"/>
        <v>1200</v>
      </c>
      <c r="K85" s="172">
        <v>472.75</v>
      </c>
      <c r="L85" s="201">
        <f t="shared" si="0"/>
        <v>727.25</v>
      </c>
      <c r="Q85" s="335"/>
      <c r="R85" s="171"/>
      <c r="S85" s="171">
        <v>225</v>
      </c>
    </row>
    <row r="86" spans="1:19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342">
        <v>41973</v>
      </c>
      <c r="H86" s="348" t="s">
        <v>59</v>
      </c>
      <c r="I86" s="349"/>
      <c r="J86" s="350"/>
      <c r="K86" s="172">
        <v>95.569</v>
      </c>
      <c r="L86" s="201"/>
      <c r="M86" s="323" t="s">
        <v>60</v>
      </c>
      <c r="Q86" s="335"/>
      <c r="R86" s="171"/>
      <c r="S86" s="171"/>
    </row>
    <row r="87" spans="1:19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342">
        <v>41973</v>
      </c>
      <c r="H87" s="344">
        <v>28274</v>
      </c>
      <c r="I87" s="171">
        <v>25495</v>
      </c>
      <c r="J87" s="206">
        <f>H87-I87</f>
        <v>2779</v>
      </c>
      <c r="K87" s="172">
        <v>25</v>
      </c>
      <c r="L87" s="201">
        <f>J87-K87</f>
        <v>2754</v>
      </c>
      <c r="Q87" s="335"/>
      <c r="R87" s="171"/>
      <c r="S87" s="171"/>
    </row>
    <row r="88" spans="1:19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342">
        <v>41973</v>
      </c>
      <c r="H88" s="344">
        <v>2524</v>
      </c>
      <c r="I88" s="171">
        <v>2294</v>
      </c>
      <c r="J88" s="206">
        <f aca="true" t="shared" si="2" ref="J88:J95">H88-I88</f>
        <v>230</v>
      </c>
      <c r="K88" s="172">
        <v>18.52</v>
      </c>
      <c r="L88" s="201">
        <f aca="true" t="shared" si="3" ref="L88:L98">J88-K88</f>
        <v>211.48</v>
      </c>
      <c r="Q88" s="335"/>
      <c r="R88" s="171"/>
      <c r="S88" s="171">
        <v>32</v>
      </c>
    </row>
    <row r="89" spans="1:19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342">
        <v>41973</v>
      </c>
      <c r="H89" s="344">
        <v>2882</v>
      </c>
      <c r="I89" s="171">
        <v>2522</v>
      </c>
      <c r="J89" s="206">
        <f t="shared" si="2"/>
        <v>360</v>
      </c>
      <c r="K89" s="172">
        <v>15</v>
      </c>
      <c r="L89" s="201">
        <f t="shared" si="3"/>
        <v>345</v>
      </c>
      <c r="Q89" s="335"/>
      <c r="R89" s="171"/>
      <c r="S89" s="171">
        <v>64</v>
      </c>
    </row>
    <row r="90" spans="1:19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342">
        <v>41973</v>
      </c>
      <c r="H90" s="344">
        <v>5129</v>
      </c>
      <c r="I90" s="171">
        <v>4729</v>
      </c>
      <c r="J90" s="206">
        <f t="shared" si="2"/>
        <v>400</v>
      </c>
      <c r="K90" s="172">
        <v>51.24</v>
      </c>
      <c r="L90" s="201">
        <f t="shared" si="3"/>
        <v>348.76</v>
      </c>
      <c r="M90" s="323" t="s">
        <v>128</v>
      </c>
      <c r="Q90" s="335"/>
      <c r="R90" s="171">
        <v>864</v>
      </c>
      <c r="S90" s="171"/>
    </row>
    <row r="91" spans="1:19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342">
        <v>41973</v>
      </c>
      <c r="H91" s="344">
        <v>5663</v>
      </c>
      <c r="I91" s="171">
        <v>5133</v>
      </c>
      <c r="J91" s="206">
        <f t="shared" si="2"/>
        <v>530</v>
      </c>
      <c r="K91" s="172">
        <v>22</v>
      </c>
      <c r="L91" s="201">
        <f t="shared" si="3"/>
        <v>508</v>
      </c>
      <c r="Q91" s="335"/>
      <c r="R91" s="171">
        <v>57</v>
      </c>
      <c r="S91" s="171"/>
    </row>
    <row r="92" spans="1:19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342">
        <v>41973</v>
      </c>
      <c r="H92" s="344">
        <v>32749</v>
      </c>
      <c r="I92" s="171">
        <v>29729</v>
      </c>
      <c r="J92" s="206">
        <f t="shared" si="2"/>
        <v>3020</v>
      </c>
      <c r="K92" s="172">
        <v>0</v>
      </c>
      <c r="L92" s="201">
        <f t="shared" si="3"/>
        <v>3020</v>
      </c>
      <c r="Q92" s="335"/>
      <c r="R92" s="171"/>
      <c r="S92" s="171"/>
    </row>
    <row r="93" spans="1:19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342">
        <v>41973</v>
      </c>
      <c r="H93" s="344">
        <v>4658</v>
      </c>
      <c r="I93" s="171">
        <v>4258</v>
      </c>
      <c r="J93" s="206">
        <f t="shared" si="2"/>
        <v>400</v>
      </c>
      <c r="K93" s="172">
        <v>16</v>
      </c>
      <c r="L93" s="201">
        <f t="shared" si="3"/>
        <v>384</v>
      </c>
      <c r="Q93" s="335"/>
      <c r="R93" s="171">
        <v>20</v>
      </c>
      <c r="S93" s="171"/>
    </row>
    <row r="94" spans="1:19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342">
        <v>41973</v>
      </c>
      <c r="H94" s="344">
        <v>4502</v>
      </c>
      <c r="I94" s="171">
        <v>4059</v>
      </c>
      <c r="J94" s="206">
        <f t="shared" si="2"/>
        <v>443</v>
      </c>
      <c r="K94" s="172">
        <v>97.21</v>
      </c>
      <c r="L94" s="201">
        <f>J94-K94</f>
        <v>345.79</v>
      </c>
      <c r="Q94" s="335"/>
      <c r="R94" s="171"/>
      <c r="S94" s="171"/>
    </row>
    <row r="95" spans="1:19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342">
        <v>41973</v>
      </c>
      <c r="H95" s="344">
        <v>7113</v>
      </c>
      <c r="I95" s="171">
        <v>6563</v>
      </c>
      <c r="J95" s="206">
        <f t="shared" si="2"/>
        <v>550</v>
      </c>
      <c r="K95" s="172">
        <v>81.628</v>
      </c>
      <c r="L95" s="201">
        <f t="shared" si="3"/>
        <v>468.372</v>
      </c>
      <c r="M95" s="323" t="s">
        <v>129</v>
      </c>
      <c r="Q95" s="335"/>
      <c r="R95" s="171">
        <v>1059</v>
      </c>
      <c r="S95" s="171"/>
    </row>
    <row r="96" spans="1:19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342">
        <v>41973</v>
      </c>
      <c r="H96" s="344">
        <v>3761</v>
      </c>
      <c r="I96" s="171">
        <v>3411</v>
      </c>
      <c r="J96" s="206">
        <f>H96-I96</f>
        <v>350</v>
      </c>
      <c r="K96" s="172">
        <v>22.91</v>
      </c>
      <c r="L96" s="201">
        <f t="shared" si="3"/>
        <v>327.09</v>
      </c>
      <c r="Q96" s="335"/>
      <c r="R96" s="171"/>
      <c r="S96" s="171">
        <v>21</v>
      </c>
    </row>
    <row r="97" spans="1:19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342">
        <v>41973</v>
      </c>
      <c r="H97" s="344">
        <v>9231</v>
      </c>
      <c r="I97" s="171">
        <v>8293</v>
      </c>
      <c r="J97" s="206">
        <f>H97-I97</f>
        <v>938</v>
      </c>
      <c r="K97" s="172">
        <v>47.763</v>
      </c>
      <c r="L97" s="201">
        <f t="shared" si="3"/>
        <v>890.237</v>
      </c>
      <c r="Q97" s="335"/>
      <c r="R97" s="171"/>
      <c r="S97" s="171"/>
    </row>
    <row r="98" spans="1:19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342">
        <v>41973</v>
      </c>
      <c r="H98" s="344">
        <v>8717</v>
      </c>
      <c r="I98" s="171">
        <v>7893</v>
      </c>
      <c r="J98" s="206">
        <f aca="true" t="shared" si="4" ref="J98:J105">H98-I98</f>
        <v>824</v>
      </c>
      <c r="K98" s="172">
        <v>10</v>
      </c>
      <c r="L98" s="201">
        <f t="shared" si="3"/>
        <v>814</v>
      </c>
      <c r="Q98" s="335"/>
      <c r="R98" s="171"/>
      <c r="S98" s="171"/>
    </row>
    <row r="99" spans="1:19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342">
        <v>41973</v>
      </c>
      <c r="H99" s="348" t="s">
        <v>59</v>
      </c>
      <c r="I99" s="349"/>
      <c r="J99" s="350"/>
      <c r="K99" s="172">
        <v>0</v>
      </c>
      <c r="L99" s="201">
        <v>0</v>
      </c>
      <c r="Q99" s="335"/>
      <c r="R99" s="171"/>
      <c r="S99" s="171"/>
    </row>
    <row r="100" spans="1:19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342">
        <v>41973</v>
      </c>
      <c r="H100" s="344">
        <v>20200</v>
      </c>
      <c r="I100" s="171">
        <v>18400</v>
      </c>
      <c r="J100" s="206">
        <f t="shared" si="4"/>
        <v>1800</v>
      </c>
      <c r="K100" s="172">
        <v>0</v>
      </c>
      <c r="L100" s="201">
        <f aca="true" t="shared" si="5" ref="L100:L107">J100-K100</f>
        <v>1800</v>
      </c>
      <c r="Q100" s="335"/>
      <c r="R100" s="171"/>
      <c r="S100" s="171">
        <v>84</v>
      </c>
    </row>
    <row r="101" spans="1:19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342">
        <v>41973</v>
      </c>
      <c r="H101" s="344">
        <v>11283</v>
      </c>
      <c r="I101" s="171">
        <v>10333</v>
      </c>
      <c r="J101" s="206">
        <f t="shared" si="4"/>
        <v>950</v>
      </c>
      <c r="K101" s="172">
        <v>90.69</v>
      </c>
      <c r="L101" s="201">
        <f t="shared" si="5"/>
        <v>859.31</v>
      </c>
      <c r="Q101" s="335"/>
      <c r="R101" s="171"/>
      <c r="S101" s="171"/>
    </row>
    <row r="102" spans="1:19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342">
        <v>41973</v>
      </c>
      <c r="H102" s="344">
        <v>7648</v>
      </c>
      <c r="I102" s="171">
        <v>7048</v>
      </c>
      <c r="J102" s="206">
        <f t="shared" si="4"/>
        <v>600</v>
      </c>
      <c r="K102" s="172">
        <v>11.981</v>
      </c>
      <c r="L102" s="201">
        <f t="shared" si="5"/>
        <v>588.019</v>
      </c>
      <c r="M102" s="323" t="s">
        <v>130</v>
      </c>
      <c r="Q102" s="335"/>
      <c r="R102" s="171">
        <v>866</v>
      </c>
      <c r="S102" s="171"/>
    </row>
    <row r="103" spans="1:19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342">
        <v>41973</v>
      </c>
      <c r="H103" s="344">
        <v>18837</v>
      </c>
      <c r="I103" s="171">
        <v>17157</v>
      </c>
      <c r="J103" s="206">
        <f t="shared" si="4"/>
        <v>1680</v>
      </c>
      <c r="K103" s="172">
        <v>10</v>
      </c>
      <c r="L103" s="201">
        <f t="shared" si="5"/>
        <v>1670</v>
      </c>
      <c r="Q103" s="335"/>
      <c r="R103" s="171"/>
      <c r="S103" s="171">
        <v>177</v>
      </c>
    </row>
    <row r="104" spans="1:19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342">
        <v>41973</v>
      </c>
      <c r="H104" s="344">
        <v>7135</v>
      </c>
      <c r="I104" s="171">
        <v>6459</v>
      </c>
      <c r="J104" s="206">
        <f t="shared" si="4"/>
        <v>676</v>
      </c>
      <c r="K104" s="172"/>
      <c r="L104" s="201">
        <v>0</v>
      </c>
      <c r="Q104" s="335"/>
      <c r="R104" s="171"/>
      <c r="S104" s="171"/>
    </row>
    <row r="105" spans="1:19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351">
        <v>41973</v>
      </c>
      <c r="H105" s="352">
        <v>9936</v>
      </c>
      <c r="I105" s="180">
        <v>9134</v>
      </c>
      <c r="J105" s="353">
        <f t="shared" si="4"/>
        <v>802</v>
      </c>
      <c r="K105" s="354"/>
      <c r="L105" s="355">
        <v>0</v>
      </c>
      <c r="Q105" s="356"/>
      <c r="R105" s="180"/>
      <c r="S105" s="180"/>
    </row>
    <row r="106" spans="1:19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357"/>
      <c r="G106" s="358">
        <v>41973</v>
      </c>
      <c r="H106" s="359">
        <f>H104+H105</f>
        <v>17071</v>
      </c>
      <c r="I106" s="360">
        <f>I104+I105</f>
        <v>15593</v>
      </c>
      <c r="J106" s="361">
        <f>J104+J105</f>
        <v>1478</v>
      </c>
      <c r="K106" s="362">
        <v>81.094</v>
      </c>
      <c r="L106" s="363">
        <f>J106-K106</f>
        <v>1396.906</v>
      </c>
      <c r="M106" s="364"/>
      <c r="N106" s="364"/>
      <c r="O106" s="364"/>
      <c r="P106" s="364"/>
      <c r="Q106" s="365"/>
      <c r="R106" s="186">
        <v>100</v>
      </c>
      <c r="S106" s="366"/>
    </row>
    <row r="107" spans="1:21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342">
        <v>41973</v>
      </c>
      <c r="H107" s="343">
        <v>3771</v>
      </c>
      <c r="I107" s="167">
        <v>3451</v>
      </c>
      <c r="J107" s="168">
        <f aca="true" t="shared" si="6" ref="J107:J167">H107-I107</f>
        <v>320</v>
      </c>
      <c r="K107" s="215">
        <v>17.46</v>
      </c>
      <c r="L107" s="201">
        <f t="shared" si="5"/>
        <v>302.54</v>
      </c>
      <c r="M107" s="323" t="s">
        <v>131</v>
      </c>
      <c r="Q107" s="367"/>
      <c r="R107" s="167">
        <v>836</v>
      </c>
      <c r="S107" s="167"/>
      <c r="U107" s="191"/>
    </row>
    <row r="108" spans="1:19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342">
        <v>41973</v>
      </c>
      <c r="H108" s="344">
        <v>18359</v>
      </c>
      <c r="I108" s="180">
        <v>16509</v>
      </c>
      <c r="J108" s="206">
        <f t="shared" si="6"/>
        <v>1850</v>
      </c>
      <c r="K108" s="354">
        <v>105</v>
      </c>
      <c r="L108" s="182">
        <v>1745</v>
      </c>
      <c r="Q108" s="335"/>
      <c r="R108" s="171"/>
      <c r="S108" s="171">
        <v>137</v>
      </c>
    </row>
    <row r="109" spans="1:19" s="330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342">
        <v>41973</v>
      </c>
      <c r="H109" s="344">
        <v>33873</v>
      </c>
      <c r="I109" s="171">
        <v>33664</v>
      </c>
      <c r="J109" s="206">
        <f t="shared" si="6"/>
        <v>209</v>
      </c>
      <c r="K109" s="368">
        <v>25</v>
      </c>
      <c r="L109" s="217">
        <v>184</v>
      </c>
      <c r="M109" s="323" t="s">
        <v>132</v>
      </c>
      <c r="N109" s="323"/>
      <c r="O109" s="323"/>
      <c r="P109" s="323"/>
      <c r="Q109" s="335"/>
      <c r="R109" s="331"/>
      <c r="S109" s="331">
        <v>100</v>
      </c>
    </row>
    <row r="110" spans="1:19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342">
        <v>41973</v>
      </c>
      <c r="H110" s="344">
        <v>5950</v>
      </c>
      <c r="I110" s="167">
        <v>5547</v>
      </c>
      <c r="J110" s="206">
        <f t="shared" si="6"/>
        <v>403</v>
      </c>
      <c r="K110" s="215">
        <v>0</v>
      </c>
      <c r="L110" s="201">
        <v>403</v>
      </c>
      <c r="Q110" s="335"/>
      <c r="R110" s="171"/>
      <c r="S110" s="171">
        <v>108</v>
      </c>
    </row>
    <row r="111" spans="1:19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342">
        <v>41973</v>
      </c>
      <c r="H111" s="344">
        <v>4171</v>
      </c>
      <c r="I111" s="167">
        <v>3671</v>
      </c>
      <c r="J111" s="206">
        <f t="shared" si="6"/>
        <v>500</v>
      </c>
      <c r="K111" s="215">
        <v>23.48</v>
      </c>
      <c r="L111" s="201">
        <v>476.52</v>
      </c>
      <c r="M111" s="323" t="s">
        <v>133</v>
      </c>
      <c r="Q111" s="335"/>
      <c r="R111" s="171"/>
      <c r="S111" s="171">
        <v>23</v>
      </c>
    </row>
    <row r="112" spans="1:19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342">
        <v>41973</v>
      </c>
      <c r="H112" s="344">
        <v>2511</v>
      </c>
      <c r="I112" s="167">
        <v>2211</v>
      </c>
      <c r="J112" s="206">
        <f t="shared" si="6"/>
        <v>300</v>
      </c>
      <c r="K112" s="215">
        <v>10</v>
      </c>
      <c r="L112" s="201">
        <v>290</v>
      </c>
      <c r="Q112" s="335"/>
      <c r="R112" s="171">
        <v>169</v>
      </c>
      <c r="S112" s="171"/>
    </row>
    <row r="113" spans="1:19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342">
        <v>41973</v>
      </c>
      <c r="H113" s="344">
        <v>11115</v>
      </c>
      <c r="I113" s="171">
        <v>10215</v>
      </c>
      <c r="J113" s="206">
        <f t="shared" si="6"/>
        <v>900</v>
      </c>
      <c r="K113" s="172">
        <v>0</v>
      </c>
      <c r="L113" s="177">
        <v>900</v>
      </c>
      <c r="M113" s="323" t="s">
        <v>134</v>
      </c>
      <c r="Q113" s="335"/>
      <c r="R113" s="171">
        <v>560</v>
      </c>
      <c r="S113" s="171"/>
    </row>
    <row r="114" spans="1:19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342">
        <v>41973</v>
      </c>
      <c r="H114" s="344">
        <v>16531</v>
      </c>
      <c r="I114" s="171">
        <v>14831</v>
      </c>
      <c r="J114" s="206">
        <f t="shared" si="6"/>
        <v>1700</v>
      </c>
      <c r="K114" s="172">
        <v>0</v>
      </c>
      <c r="L114" s="177">
        <v>1700</v>
      </c>
      <c r="Q114" s="335"/>
      <c r="R114" s="171"/>
      <c r="S114" s="171">
        <v>206</v>
      </c>
    </row>
    <row r="115" spans="1:19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342">
        <v>41973</v>
      </c>
      <c r="H115" s="344">
        <v>2078</v>
      </c>
      <c r="I115" s="171">
        <v>1877</v>
      </c>
      <c r="J115" s="206">
        <f t="shared" si="6"/>
        <v>201</v>
      </c>
      <c r="K115" s="172">
        <v>0</v>
      </c>
      <c r="L115" s="177">
        <v>201</v>
      </c>
      <c r="Q115" s="335"/>
      <c r="R115" s="171"/>
      <c r="S115" s="171"/>
    </row>
    <row r="116" spans="1:19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342">
        <v>41973</v>
      </c>
      <c r="H116" s="344">
        <v>4201</v>
      </c>
      <c r="I116" s="171">
        <v>3861</v>
      </c>
      <c r="J116" s="206">
        <f t="shared" si="6"/>
        <v>340</v>
      </c>
      <c r="K116" s="172">
        <v>15.75</v>
      </c>
      <c r="L116" s="177">
        <v>324.25</v>
      </c>
      <c r="M116" s="323" t="s">
        <v>135</v>
      </c>
      <c r="Q116" s="335"/>
      <c r="R116" s="171">
        <v>420</v>
      </c>
      <c r="S116" s="171"/>
    </row>
    <row r="117" spans="1:19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342">
        <v>41973</v>
      </c>
      <c r="H117" s="344">
        <v>5786</v>
      </c>
      <c r="I117" s="171">
        <v>5336</v>
      </c>
      <c r="J117" s="206">
        <f t="shared" si="6"/>
        <v>450</v>
      </c>
      <c r="K117" s="172">
        <v>21.43</v>
      </c>
      <c r="L117" s="177">
        <v>428.57</v>
      </c>
      <c r="Q117" s="335"/>
      <c r="R117" s="171">
        <v>86</v>
      </c>
      <c r="S117" s="171"/>
    </row>
    <row r="118" spans="1:19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342">
        <v>41973</v>
      </c>
      <c r="H118" s="344">
        <v>3446</v>
      </c>
      <c r="I118" s="171">
        <v>2895</v>
      </c>
      <c r="J118" s="206">
        <f t="shared" si="6"/>
        <v>551</v>
      </c>
      <c r="K118" s="172">
        <v>72.995</v>
      </c>
      <c r="L118" s="177">
        <v>478.005</v>
      </c>
      <c r="M118" s="323" t="s">
        <v>133</v>
      </c>
      <c r="Q118" s="335"/>
      <c r="R118" s="171"/>
      <c r="S118" s="171">
        <v>50</v>
      </c>
    </row>
    <row r="119" spans="1:19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342">
        <v>41973</v>
      </c>
      <c r="H119" s="344">
        <v>3695</v>
      </c>
      <c r="I119" s="171">
        <v>3333</v>
      </c>
      <c r="J119" s="206">
        <f t="shared" si="6"/>
        <v>362</v>
      </c>
      <c r="K119" s="172">
        <v>23.76</v>
      </c>
      <c r="L119" s="177">
        <f aca="true" t="shared" si="7" ref="L119:L126">J119-K119</f>
        <v>338.24</v>
      </c>
      <c r="Q119" s="335"/>
      <c r="R119" s="171"/>
      <c r="S119" s="171"/>
    </row>
    <row r="120" spans="1:19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342">
        <v>41973</v>
      </c>
      <c r="H120" s="344">
        <v>3242</v>
      </c>
      <c r="I120" s="171">
        <v>2949</v>
      </c>
      <c r="J120" s="206">
        <f t="shared" si="6"/>
        <v>293</v>
      </c>
      <c r="K120" s="172">
        <v>35.037</v>
      </c>
      <c r="L120" s="177">
        <f t="shared" si="7"/>
        <v>257.963</v>
      </c>
      <c r="Q120" s="335"/>
      <c r="R120" s="171"/>
      <c r="S120" s="171"/>
    </row>
    <row r="121" spans="1:19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342">
        <v>41973</v>
      </c>
      <c r="H121" s="344">
        <v>6782</v>
      </c>
      <c r="I121" s="180">
        <v>6082</v>
      </c>
      <c r="J121" s="206">
        <f t="shared" si="6"/>
        <v>700</v>
      </c>
      <c r="K121" s="369">
        <v>0</v>
      </c>
      <c r="L121" s="177">
        <f t="shared" si="7"/>
        <v>700</v>
      </c>
      <c r="Q121" s="335"/>
      <c r="R121" s="171"/>
      <c r="S121" s="171">
        <v>145</v>
      </c>
    </row>
    <row r="122" spans="1:19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342">
        <v>41973</v>
      </c>
      <c r="H122" s="344">
        <v>7343</v>
      </c>
      <c r="I122" s="171">
        <v>6618</v>
      </c>
      <c r="J122" s="206">
        <f t="shared" si="6"/>
        <v>725</v>
      </c>
      <c r="K122" s="368">
        <v>88</v>
      </c>
      <c r="L122" s="177">
        <f t="shared" si="7"/>
        <v>637</v>
      </c>
      <c r="Q122" s="335"/>
      <c r="R122" s="171"/>
      <c r="S122" s="171"/>
    </row>
    <row r="123" spans="1:19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342">
        <v>41973</v>
      </c>
      <c r="H123" s="344">
        <v>6367</v>
      </c>
      <c r="I123" s="167">
        <v>5867</v>
      </c>
      <c r="J123" s="206">
        <f t="shared" si="6"/>
        <v>500</v>
      </c>
      <c r="K123" s="215">
        <v>56.51</v>
      </c>
      <c r="L123" s="177">
        <f t="shared" si="7"/>
        <v>443.49</v>
      </c>
      <c r="Q123" s="335"/>
      <c r="R123" s="171">
        <v>132</v>
      </c>
      <c r="S123" s="171"/>
    </row>
    <row r="124" spans="1:19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342">
        <v>41973</v>
      </c>
      <c r="H124" s="344">
        <v>6656</v>
      </c>
      <c r="I124" s="171">
        <v>5956</v>
      </c>
      <c r="J124" s="206">
        <f t="shared" si="6"/>
        <v>700</v>
      </c>
      <c r="K124" s="172">
        <v>6</v>
      </c>
      <c r="L124" s="177">
        <f t="shared" si="7"/>
        <v>694</v>
      </c>
      <c r="Q124" s="335"/>
      <c r="R124" s="171"/>
      <c r="S124" s="171">
        <v>150</v>
      </c>
    </row>
    <row r="125" spans="1:19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342">
        <v>41973</v>
      </c>
      <c r="H125" s="344">
        <v>13337</v>
      </c>
      <c r="I125" s="180">
        <v>11837</v>
      </c>
      <c r="J125" s="206">
        <f t="shared" si="6"/>
        <v>1500</v>
      </c>
      <c r="K125" s="354">
        <v>21.38</v>
      </c>
      <c r="L125" s="177">
        <f t="shared" si="7"/>
        <v>1478.62</v>
      </c>
      <c r="Q125" s="335"/>
      <c r="R125" s="171"/>
      <c r="S125" s="171">
        <v>340</v>
      </c>
    </row>
    <row r="126" spans="1:19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342">
        <v>41973</v>
      </c>
      <c r="H126" s="344">
        <v>3872</v>
      </c>
      <c r="I126" s="171">
        <v>3529</v>
      </c>
      <c r="J126" s="206">
        <f t="shared" si="6"/>
        <v>343</v>
      </c>
      <c r="K126" s="370">
        <v>39.98</v>
      </c>
      <c r="L126" s="177">
        <f t="shared" si="7"/>
        <v>303.02</v>
      </c>
      <c r="Q126" s="335"/>
      <c r="R126" s="171"/>
      <c r="S126" s="171"/>
    </row>
    <row r="127" spans="1:19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342">
        <v>41973</v>
      </c>
      <c r="H127" s="345" t="s">
        <v>113</v>
      </c>
      <c r="I127" s="346"/>
      <c r="J127" s="347"/>
      <c r="K127" s="215">
        <v>80.221</v>
      </c>
      <c r="L127" s="201"/>
      <c r="Q127" s="335"/>
      <c r="R127" s="171"/>
      <c r="S127" s="171"/>
    </row>
    <row r="128" spans="1:19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342">
        <v>41973</v>
      </c>
      <c r="H128" s="344">
        <v>7398</v>
      </c>
      <c r="I128" s="171">
        <v>6790</v>
      </c>
      <c r="J128" s="206">
        <f t="shared" si="6"/>
        <v>608</v>
      </c>
      <c r="K128" s="172">
        <v>295</v>
      </c>
      <c r="L128" s="177">
        <f aca="true" t="shared" si="8" ref="L128:L155">J128-K128</f>
        <v>313</v>
      </c>
      <c r="Q128" s="335"/>
      <c r="R128" s="171"/>
      <c r="S128" s="171"/>
    </row>
    <row r="129" spans="1:19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342">
        <v>41973</v>
      </c>
      <c r="H129" s="344">
        <v>16000</v>
      </c>
      <c r="I129" s="171">
        <v>14100</v>
      </c>
      <c r="J129" s="206">
        <f t="shared" si="6"/>
        <v>1900</v>
      </c>
      <c r="K129" s="172">
        <v>0</v>
      </c>
      <c r="L129" s="177">
        <f t="shared" si="8"/>
        <v>1900</v>
      </c>
      <c r="Q129" s="335"/>
      <c r="R129" s="171"/>
      <c r="S129" s="171">
        <v>174</v>
      </c>
    </row>
    <row r="130" spans="1:19" ht="15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342">
        <v>41973</v>
      </c>
      <c r="H130" s="344">
        <v>3887</v>
      </c>
      <c r="I130" s="171">
        <v>3507</v>
      </c>
      <c r="J130" s="206">
        <f t="shared" si="6"/>
        <v>380</v>
      </c>
      <c r="K130" s="172">
        <v>24.83</v>
      </c>
      <c r="L130" s="177">
        <f t="shared" si="8"/>
        <v>355.17</v>
      </c>
      <c r="Q130" s="335"/>
      <c r="R130" s="171">
        <v>30</v>
      </c>
      <c r="S130" s="171"/>
    </row>
    <row r="131" spans="1:19" ht="15">
      <c r="A131" s="188">
        <v>107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342">
        <v>41973</v>
      </c>
      <c r="H131" s="344">
        <v>2118</v>
      </c>
      <c r="I131" s="171">
        <v>1056</v>
      </c>
      <c r="J131" s="206">
        <f t="shared" si="6"/>
        <v>1062</v>
      </c>
      <c r="K131" s="172">
        <v>5</v>
      </c>
      <c r="L131" s="177">
        <f t="shared" si="8"/>
        <v>1057</v>
      </c>
      <c r="Q131" s="335"/>
      <c r="R131" s="171"/>
      <c r="S131" s="171"/>
    </row>
    <row r="132" spans="1:19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342">
        <v>41973</v>
      </c>
      <c r="H132" s="344">
        <v>7270</v>
      </c>
      <c r="I132" s="171">
        <v>6670</v>
      </c>
      <c r="J132" s="206">
        <f t="shared" si="6"/>
        <v>600</v>
      </c>
      <c r="K132" s="172">
        <v>30</v>
      </c>
      <c r="L132" s="177">
        <f t="shared" si="8"/>
        <v>570</v>
      </c>
      <c r="Q132" s="335"/>
      <c r="R132" s="171"/>
      <c r="S132" s="171">
        <v>92</v>
      </c>
    </row>
    <row r="133" spans="1:19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342">
        <v>41973</v>
      </c>
      <c r="H133" s="344">
        <v>5013</v>
      </c>
      <c r="I133" s="171">
        <v>4613</v>
      </c>
      <c r="J133" s="206">
        <f t="shared" si="6"/>
        <v>400</v>
      </c>
      <c r="K133" s="172">
        <v>6</v>
      </c>
      <c r="L133" s="177">
        <f t="shared" si="8"/>
        <v>394</v>
      </c>
      <c r="Q133" s="335"/>
      <c r="R133" s="171">
        <v>259</v>
      </c>
      <c r="S133" s="171"/>
    </row>
    <row r="134" spans="1:19" ht="15">
      <c r="A134" s="188">
        <v>110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342">
        <v>41973</v>
      </c>
      <c r="H134" s="344">
        <v>7237</v>
      </c>
      <c r="I134" s="171">
        <v>6695</v>
      </c>
      <c r="J134" s="206">
        <f t="shared" si="6"/>
        <v>542</v>
      </c>
      <c r="K134" s="172">
        <v>52.204</v>
      </c>
      <c r="L134" s="177">
        <f t="shared" si="8"/>
        <v>489.796</v>
      </c>
      <c r="Q134" s="335"/>
      <c r="R134" s="171"/>
      <c r="S134" s="171"/>
    </row>
    <row r="135" spans="1:19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342">
        <v>41973</v>
      </c>
      <c r="H135" s="344">
        <v>7624</v>
      </c>
      <c r="I135" s="167">
        <v>6910</v>
      </c>
      <c r="J135" s="206">
        <f t="shared" si="6"/>
        <v>714</v>
      </c>
      <c r="K135" s="172">
        <v>31.31</v>
      </c>
      <c r="L135" s="177">
        <f t="shared" si="8"/>
        <v>682.69</v>
      </c>
      <c r="Q135" s="335"/>
      <c r="R135" s="171"/>
      <c r="S135" s="171"/>
    </row>
    <row r="136" spans="1:19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342">
        <v>41973</v>
      </c>
      <c r="H136" s="344">
        <v>10215</v>
      </c>
      <c r="I136" s="180">
        <v>9294</v>
      </c>
      <c r="J136" s="206">
        <f t="shared" si="6"/>
        <v>921</v>
      </c>
      <c r="K136" s="172">
        <v>20.09</v>
      </c>
      <c r="L136" s="177">
        <f t="shared" si="8"/>
        <v>900.91</v>
      </c>
      <c r="Q136" s="335"/>
      <c r="R136" s="171"/>
      <c r="S136" s="171"/>
    </row>
    <row r="137" spans="1:19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342">
        <v>41973</v>
      </c>
      <c r="H137" s="344">
        <v>8914</v>
      </c>
      <c r="I137" s="171">
        <v>8120</v>
      </c>
      <c r="J137" s="206">
        <f t="shared" si="6"/>
        <v>794</v>
      </c>
      <c r="K137" s="172">
        <v>34</v>
      </c>
      <c r="L137" s="177">
        <f t="shared" si="8"/>
        <v>760</v>
      </c>
      <c r="Q137" s="335"/>
      <c r="R137" s="171"/>
      <c r="S137" s="171"/>
    </row>
    <row r="138" spans="1:19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342">
        <v>41973</v>
      </c>
      <c r="H138" s="344">
        <v>8254</v>
      </c>
      <c r="I138" s="167">
        <v>7449</v>
      </c>
      <c r="J138" s="206">
        <f t="shared" si="6"/>
        <v>805</v>
      </c>
      <c r="K138" s="172">
        <v>94</v>
      </c>
      <c r="L138" s="177">
        <f t="shared" si="8"/>
        <v>711</v>
      </c>
      <c r="Q138" s="335"/>
      <c r="R138" s="171"/>
      <c r="S138" s="171"/>
    </row>
    <row r="139" spans="1:19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342">
        <v>41973</v>
      </c>
      <c r="H139" s="344">
        <v>7550</v>
      </c>
      <c r="I139" s="171">
        <v>6764</v>
      </c>
      <c r="J139" s="206">
        <f t="shared" si="6"/>
        <v>786</v>
      </c>
      <c r="K139" s="172">
        <v>157</v>
      </c>
      <c r="L139" s="177">
        <f t="shared" si="8"/>
        <v>629</v>
      </c>
      <c r="Q139" s="335"/>
      <c r="R139" s="171"/>
      <c r="S139" s="171"/>
    </row>
    <row r="140" spans="1:19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342">
        <v>41973</v>
      </c>
      <c r="H140" s="344">
        <v>7565</v>
      </c>
      <c r="I140" s="171">
        <v>6879</v>
      </c>
      <c r="J140" s="206">
        <f t="shared" si="6"/>
        <v>686</v>
      </c>
      <c r="K140" s="172">
        <v>1</v>
      </c>
      <c r="L140" s="177">
        <f t="shared" si="8"/>
        <v>685</v>
      </c>
      <c r="Q140" s="335"/>
      <c r="R140" s="171"/>
      <c r="S140" s="171"/>
    </row>
    <row r="141" spans="1:19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342">
        <v>41973</v>
      </c>
      <c r="H141" s="344">
        <v>8977</v>
      </c>
      <c r="I141" s="171">
        <v>8092</v>
      </c>
      <c r="J141" s="206">
        <f t="shared" si="6"/>
        <v>885</v>
      </c>
      <c r="K141" s="172">
        <v>28</v>
      </c>
      <c r="L141" s="177">
        <f t="shared" si="8"/>
        <v>857</v>
      </c>
      <c r="M141" s="323" t="s">
        <v>136</v>
      </c>
      <c r="Q141" s="335"/>
      <c r="R141" s="171"/>
      <c r="S141" s="171"/>
    </row>
    <row r="142" spans="1:19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342">
        <v>41973</v>
      </c>
      <c r="H142" s="344">
        <v>9004</v>
      </c>
      <c r="I142" s="331">
        <v>8304</v>
      </c>
      <c r="J142" s="206">
        <f t="shared" si="6"/>
        <v>700</v>
      </c>
      <c r="K142" s="172">
        <v>0</v>
      </c>
      <c r="L142" s="177">
        <f t="shared" si="8"/>
        <v>700</v>
      </c>
      <c r="M142" s="323" t="s">
        <v>137</v>
      </c>
      <c r="Q142" s="335"/>
      <c r="R142" s="171">
        <v>1094</v>
      </c>
      <c r="S142" s="171"/>
    </row>
    <row r="143" spans="1:19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342">
        <v>41973</v>
      </c>
      <c r="H143" s="344">
        <v>4575</v>
      </c>
      <c r="I143" s="171">
        <v>4092</v>
      </c>
      <c r="J143" s="206">
        <f t="shared" si="6"/>
        <v>483</v>
      </c>
      <c r="K143" s="172">
        <v>25</v>
      </c>
      <c r="L143" s="177">
        <f t="shared" si="8"/>
        <v>458</v>
      </c>
      <c r="Q143" s="335"/>
      <c r="R143" s="171"/>
      <c r="S143" s="171"/>
    </row>
    <row r="144" spans="1:19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342">
        <v>41973</v>
      </c>
      <c r="H144" s="344">
        <v>10481</v>
      </c>
      <c r="I144" s="171">
        <v>9481</v>
      </c>
      <c r="J144" s="206">
        <f t="shared" si="6"/>
        <v>1000</v>
      </c>
      <c r="K144" s="172">
        <v>86</v>
      </c>
      <c r="L144" s="177">
        <f t="shared" si="8"/>
        <v>914</v>
      </c>
      <c r="Q144" s="335"/>
      <c r="R144" s="171"/>
      <c r="S144" s="171">
        <v>151</v>
      </c>
    </row>
    <row r="145" spans="1:19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342">
        <v>41973</v>
      </c>
      <c r="H145" s="344">
        <v>7189</v>
      </c>
      <c r="I145" s="171">
        <v>6589</v>
      </c>
      <c r="J145" s="206">
        <f t="shared" si="6"/>
        <v>600</v>
      </c>
      <c r="K145" s="172">
        <v>0</v>
      </c>
      <c r="L145" s="177">
        <f t="shared" si="8"/>
        <v>600</v>
      </c>
      <c r="Q145" s="335"/>
      <c r="R145" s="171">
        <v>78</v>
      </c>
      <c r="S145" s="171"/>
    </row>
    <row r="146" spans="1:19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342">
        <v>41973</v>
      </c>
      <c r="H146" s="344">
        <v>3598</v>
      </c>
      <c r="I146" s="171">
        <v>3058</v>
      </c>
      <c r="J146" s="206">
        <f t="shared" si="6"/>
        <v>540</v>
      </c>
      <c r="K146" s="172">
        <v>21.092</v>
      </c>
      <c r="L146" s="177">
        <f t="shared" si="8"/>
        <v>518.908</v>
      </c>
      <c r="Q146" s="335"/>
      <c r="R146" s="171"/>
      <c r="S146" s="171"/>
    </row>
    <row r="147" spans="1:19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342">
        <v>41973</v>
      </c>
      <c r="H147" s="344">
        <v>14214</v>
      </c>
      <c r="I147" s="171">
        <v>12814</v>
      </c>
      <c r="J147" s="206">
        <f t="shared" si="6"/>
        <v>1400</v>
      </c>
      <c r="K147" s="172">
        <v>0</v>
      </c>
      <c r="L147" s="177">
        <f t="shared" si="8"/>
        <v>1400</v>
      </c>
      <c r="Q147" s="335"/>
      <c r="R147" s="171"/>
      <c r="S147" s="171">
        <v>206</v>
      </c>
    </row>
    <row r="148" spans="1:19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342">
        <v>41973</v>
      </c>
      <c r="H148" s="344">
        <v>6768</v>
      </c>
      <c r="I148" s="171">
        <v>6168</v>
      </c>
      <c r="J148" s="206">
        <f t="shared" si="6"/>
        <v>600</v>
      </c>
      <c r="K148" s="172">
        <v>0</v>
      </c>
      <c r="L148" s="177">
        <f t="shared" si="8"/>
        <v>600</v>
      </c>
      <c r="Q148" s="335"/>
      <c r="R148" s="171">
        <v>28</v>
      </c>
      <c r="S148" s="171"/>
    </row>
    <row r="149" spans="1:19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342">
        <v>41973</v>
      </c>
      <c r="H149" s="344">
        <v>5949</v>
      </c>
      <c r="I149" s="171">
        <v>5437</v>
      </c>
      <c r="J149" s="206">
        <f t="shared" si="6"/>
        <v>512</v>
      </c>
      <c r="K149" s="172">
        <v>0</v>
      </c>
      <c r="L149" s="177">
        <f t="shared" si="8"/>
        <v>512</v>
      </c>
      <c r="Q149" s="335"/>
      <c r="R149" s="171"/>
      <c r="S149" s="171"/>
    </row>
    <row r="150" spans="1:19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342">
        <v>41973</v>
      </c>
      <c r="H150" s="344">
        <v>5959</v>
      </c>
      <c r="I150" s="171">
        <v>5416</v>
      </c>
      <c r="J150" s="206">
        <f t="shared" si="6"/>
        <v>543</v>
      </c>
      <c r="K150" s="172">
        <v>0</v>
      </c>
      <c r="L150" s="177">
        <f t="shared" si="8"/>
        <v>543</v>
      </c>
      <c r="Q150" s="335"/>
      <c r="R150" s="171"/>
      <c r="S150" s="171"/>
    </row>
    <row r="151" spans="1:19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342">
        <v>41973</v>
      </c>
      <c r="H151" s="344">
        <v>3655</v>
      </c>
      <c r="I151" s="171">
        <v>3255</v>
      </c>
      <c r="J151" s="206">
        <f t="shared" si="6"/>
        <v>400</v>
      </c>
      <c r="K151" s="172">
        <v>4</v>
      </c>
      <c r="L151" s="177">
        <f t="shared" si="8"/>
        <v>396</v>
      </c>
      <c r="Q151" s="335"/>
      <c r="R151" s="171"/>
      <c r="S151" s="171">
        <v>24</v>
      </c>
    </row>
    <row r="152" spans="1:19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342">
        <v>41973</v>
      </c>
      <c r="H152" s="344">
        <v>5312</v>
      </c>
      <c r="I152" s="171">
        <v>4912</v>
      </c>
      <c r="J152" s="206">
        <f t="shared" si="6"/>
        <v>400</v>
      </c>
      <c r="K152" s="172">
        <v>17</v>
      </c>
      <c r="L152" s="177">
        <f t="shared" si="8"/>
        <v>383</v>
      </c>
      <c r="M152" s="323" t="s">
        <v>138</v>
      </c>
      <c r="Q152" s="335"/>
      <c r="R152" s="171">
        <v>598</v>
      </c>
      <c r="S152" s="171"/>
    </row>
    <row r="153" spans="1:19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342">
        <v>41973</v>
      </c>
      <c r="H153" s="344">
        <v>6154</v>
      </c>
      <c r="I153" s="171">
        <v>5430</v>
      </c>
      <c r="J153" s="206">
        <f t="shared" si="6"/>
        <v>724</v>
      </c>
      <c r="K153" s="172">
        <v>7.41</v>
      </c>
      <c r="L153" s="177">
        <f t="shared" si="8"/>
        <v>716.59</v>
      </c>
      <c r="Q153" s="335"/>
      <c r="R153" s="171"/>
      <c r="S153" s="171">
        <v>100</v>
      </c>
    </row>
    <row r="154" spans="1:19" ht="15">
      <c r="A154" s="188">
        <v>130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342">
        <v>41973</v>
      </c>
      <c r="H154" s="344">
        <v>58596</v>
      </c>
      <c r="I154" s="171">
        <v>58296</v>
      </c>
      <c r="J154" s="206">
        <f t="shared" si="6"/>
        <v>300</v>
      </c>
      <c r="K154" s="172">
        <v>3</v>
      </c>
      <c r="L154" s="177">
        <f t="shared" si="8"/>
        <v>297</v>
      </c>
      <c r="Q154" s="335"/>
      <c r="R154" s="171">
        <v>75</v>
      </c>
      <c r="S154" s="171"/>
    </row>
    <row r="155" spans="1:19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342">
        <v>41973</v>
      </c>
      <c r="H155" s="344">
        <v>6195</v>
      </c>
      <c r="I155" s="171">
        <v>5610</v>
      </c>
      <c r="J155" s="206">
        <f t="shared" si="6"/>
        <v>585</v>
      </c>
      <c r="K155" s="172">
        <v>10</v>
      </c>
      <c r="L155" s="177">
        <f t="shared" si="8"/>
        <v>575</v>
      </c>
      <c r="Q155" s="335"/>
      <c r="R155" s="171">
        <v>100</v>
      </c>
      <c r="S155" s="171"/>
    </row>
    <row r="156" spans="1:19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342">
        <v>41973</v>
      </c>
      <c r="H156" s="344">
        <v>3976</v>
      </c>
      <c r="I156" s="171">
        <v>3676</v>
      </c>
      <c r="J156" s="206">
        <f t="shared" si="6"/>
        <v>300</v>
      </c>
      <c r="K156" s="172">
        <v>11</v>
      </c>
      <c r="L156" s="177">
        <v>289</v>
      </c>
      <c r="Q156" s="335"/>
      <c r="R156" s="171">
        <v>87</v>
      </c>
      <c r="S156" s="171"/>
    </row>
    <row r="157" spans="1:19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342">
        <v>41973</v>
      </c>
      <c r="H157" s="344">
        <v>6553</v>
      </c>
      <c r="I157" s="171">
        <v>6053</v>
      </c>
      <c r="J157" s="206">
        <f t="shared" si="6"/>
        <v>500</v>
      </c>
      <c r="K157" s="172">
        <v>3</v>
      </c>
      <c r="L157" s="177">
        <v>497</v>
      </c>
      <c r="M157" s="323" t="s">
        <v>139</v>
      </c>
      <c r="Q157" s="335"/>
      <c r="R157" s="171">
        <v>732</v>
      </c>
      <c r="S157" s="171"/>
    </row>
    <row r="158" spans="1:19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342">
        <v>41973</v>
      </c>
      <c r="H158" s="344">
        <v>3405</v>
      </c>
      <c r="I158" s="171">
        <v>2805</v>
      </c>
      <c r="J158" s="206">
        <f t="shared" si="6"/>
        <v>600</v>
      </c>
      <c r="K158" s="172">
        <v>8</v>
      </c>
      <c r="L158" s="177">
        <v>592</v>
      </c>
      <c r="Q158" s="335"/>
      <c r="R158" s="171">
        <v>51</v>
      </c>
      <c r="S158" s="171"/>
    </row>
    <row r="159" spans="1:19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342">
        <v>41973</v>
      </c>
      <c r="H159" s="344">
        <v>5922</v>
      </c>
      <c r="I159" s="171">
        <v>5334</v>
      </c>
      <c r="J159" s="206">
        <f t="shared" si="6"/>
        <v>588</v>
      </c>
      <c r="K159" s="172">
        <v>50.56</v>
      </c>
      <c r="L159" s="177">
        <v>537.44</v>
      </c>
      <c r="Q159" s="335"/>
      <c r="R159" s="171"/>
      <c r="S159" s="171">
        <v>158</v>
      </c>
    </row>
    <row r="160" spans="1:19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342">
        <v>41973</v>
      </c>
      <c r="H160" s="344">
        <v>5979</v>
      </c>
      <c r="I160" s="180">
        <v>5344</v>
      </c>
      <c r="J160" s="206">
        <f t="shared" si="6"/>
        <v>635</v>
      </c>
      <c r="K160" s="172">
        <v>63</v>
      </c>
      <c r="L160" s="177">
        <v>572</v>
      </c>
      <c r="Q160" s="335"/>
      <c r="R160" s="171"/>
      <c r="S160" s="171">
        <v>30</v>
      </c>
    </row>
    <row r="161" spans="1:19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342">
        <v>41973</v>
      </c>
      <c r="H161" s="344">
        <v>1773</v>
      </c>
      <c r="I161" s="171">
        <v>1073</v>
      </c>
      <c r="J161" s="206">
        <f t="shared" si="6"/>
        <v>700</v>
      </c>
      <c r="K161" s="172">
        <v>254.415</v>
      </c>
      <c r="L161" s="177">
        <v>445.585</v>
      </c>
      <c r="Q161" s="335"/>
      <c r="R161" s="171">
        <v>105</v>
      </c>
      <c r="S161" s="171"/>
    </row>
    <row r="162" spans="1:19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342">
        <v>41973</v>
      </c>
      <c r="H162" s="344">
        <v>3303</v>
      </c>
      <c r="I162" s="167">
        <v>2953</v>
      </c>
      <c r="J162" s="206">
        <f t="shared" si="6"/>
        <v>350</v>
      </c>
      <c r="K162" s="172">
        <v>60</v>
      </c>
      <c r="L162" s="177">
        <v>290</v>
      </c>
      <c r="Q162" s="335"/>
      <c r="R162" s="171"/>
      <c r="S162" s="171">
        <v>69</v>
      </c>
    </row>
    <row r="163" spans="1:19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342">
        <v>41973</v>
      </c>
      <c r="H163" s="344">
        <v>7592</v>
      </c>
      <c r="I163" s="171">
        <v>7062</v>
      </c>
      <c r="J163" s="206">
        <f t="shared" si="6"/>
        <v>530</v>
      </c>
      <c r="K163" s="172">
        <v>25.361</v>
      </c>
      <c r="L163" s="177">
        <v>504.639</v>
      </c>
      <c r="Q163" s="335"/>
      <c r="R163" s="171">
        <v>217</v>
      </c>
      <c r="S163" s="171"/>
    </row>
    <row r="164" spans="1:19" ht="15">
      <c r="A164" s="188">
        <v>140</v>
      </c>
      <c r="B164" s="197" t="s">
        <v>14</v>
      </c>
      <c r="C164" s="169">
        <v>2</v>
      </c>
      <c r="D164" s="169"/>
      <c r="E164" s="169" t="s">
        <v>3</v>
      </c>
      <c r="F164" s="170">
        <v>332650</v>
      </c>
      <c r="G164" s="342">
        <v>41973</v>
      </c>
      <c r="H164" s="345" t="s">
        <v>113</v>
      </c>
      <c r="I164" s="346"/>
      <c r="J164" s="347"/>
      <c r="K164" s="172">
        <v>38.53</v>
      </c>
      <c r="L164" s="177"/>
      <c r="Q164" s="335"/>
      <c r="R164" s="171"/>
      <c r="S164" s="171"/>
    </row>
    <row r="165" spans="1:19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342">
        <v>41973</v>
      </c>
      <c r="H165" s="344">
        <v>3850</v>
      </c>
      <c r="I165" s="171">
        <v>3550</v>
      </c>
      <c r="J165" s="206">
        <f t="shared" si="6"/>
        <v>300</v>
      </c>
      <c r="K165" s="172">
        <v>68</v>
      </c>
      <c r="L165" s="177">
        <v>232</v>
      </c>
      <c r="M165" s="323" t="s">
        <v>140</v>
      </c>
      <c r="Q165" s="335"/>
      <c r="R165" s="171">
        <v>683</v>
      </c>
      <c r="S165" s="171"/>
    </row>
    <row r="166" spans="1:19" ht="15">
      <c r="A166" s="188">
        <v>142</v>
      </c>
      <c r="B166" s="197" t="s">
        <v>19</v>
      </c>
      <c r="C166" s="169">
        <v>41</v>
      </c>
      <c r="D166" s="169"/>
      <c r="E166" s="169" t="s">
        <v>3</v>
      </c>
      <c r="F166" s="170">
        <v>327136</v>
      </c>
      <c r="G166" s="342">
        <v>41973</v>
      </c>
      <c r="H166" s="344">
        <v>6601</v>
      </c>
      <c r="I166" s="171">
        <v>6040</v>
      </c>
      <c r="J166" s="206">
        <f t="shared" si="6"/>
        <v>561</v>
      </c>
      <c r="K166" s="172">
        <v>0</v>
      </c>
      <c r="L166" s="177">
        <f>J166-K166</f>
        <v>561</v>
      </c>
      <c r="Q166" s="335"/>
      <c r="R166" s="171"/>
      <c r="S166" s="171"/>
    </row>
    <row r="167" spans="1:19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342">
        <v>41973</v>
      </c>
      <c r="H167" s="344">
        <v>15553</v>
      </c>
      <c r="I167" s="167">
        <v>13966</v>
      </c>
      <c r="J167" s="206">
        <f t="shared" si="6"/>
        <v>1587</v>
      </c>
      <c r="K167" s="172">
        <v>0</v>
      </c>
      <c r="L167" s="177">
        <f aca="true" t="shared" si="9" ref="L167:L200">J167-K167</f>
        <v>1587</v>
      </c>
      <c r="Q167" s="335"/>
      <c r="R167" s="171"/>
      <c r="S167" s="171"/>
    </row>
    <row r="168" spans="1:19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342">
        <v>41973</v>
      </c>
      <c r="H168" s="348" t="s">
        <v>59</v>
      </c>
      <c r="I168" s="349"/>
      <c r="J168" s="350"/>
      <c r="K168" s="172">
        <v>0</v>
      </c>
      <c r="L168" s="177"/>
      <c r="Q168" s="335"/>
      <c r="R168" s="171"/>
      <c r="S168" s="171"/>
    </row>
    <row r="169" spans="1:19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342">
        <v>41973</v>
      </c>
      <c r="H169" s="344">
        <v>9222</v>
      </c>
      <c r="I169" s="171">
        <v>8311</v>
      </c>
      <c r="J169" s="206">
        <f aca="true" t="shared" si="10" ref="J169:J176">H169-I169</f>
        <v>911</v>
      </c>
      <c r="K169" s="172">
        <v>0</v>
      </c>
      <c r="L169" s="177">
        <f t="shared" si="9"/>
        <v>911</v>
      </c>
      <c r="Q169" s="335"/>
      <c r="R169" s="171"/>
      <c r="S169" s="171"/>
    </row>
    <row r="170" spans="1:19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342">
        <v>41973</v>
      </c>
      <c r="H170" s="344">
        <v>4509</v>
      </c>
      <c r="I170" s="171">
        <v>4159</v>
      </c>
      <c r="J170" s="206">
        <f t="shared" si="10"/>
        <v>350</v>
      </c>
      <c r="K170" s="172">
        <v>13</v>
      </c>
      <c r="L170" s="177">
        <f t="shared" si="9"/>
        <v>337</v>
      </c>
      <c r="Q170" s="335"/>
      <c r="R170" s="171">
        <v>113</v>
      </c>
      <c r="S170" s="171"/>
    </row>
    <row r="171" spans="1:19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342">
        <v>41973</v>
      </c>
      <c r="H171" s="344">
        <v>3998</v>
      </c>
      <c r="I171" s="171">
        <v>3631</v>
      </c>
      <c r="J171" s="206">
        <f t="shared" si="10"/>
        <v>367</v>
      </c>
      <c r="K171" s="172">
        <v>3</v>
      </c>
      <c r="L171" s="177">
        <f t="shared" si="9"/>
        <v>364</v>
      </c>
      <c r="Q171" s="335"/>
      <c r="R171" s="171"/>
      <c r="S171" s="171"/>
    </row>
    <row r="172" spans="1:19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342">
        <v>41973</v>
      </c>
      <c r="H172" s="344">
        <v>11070</v>
      </c>
      <c r="I172" s="171">
        <v>10170</v>
      </c>
      <c r="J172" s="206">
        <f t="shared" si="10"/>
        <v>900</v>
      </c>
      <c r="K172" s="172">
        <v>0</v>
      </c>
      <c r="L172" s="177">
        <f t="shared" si="9"/>
        <v>900</v>
      </c>
      <c r="Q172" s="335"/>
      <c r="R172" s="171">
        <v>155</v>
      </c>
      <c r="S172" s="171"/>
    </row>
    <row r="173" spans="1:19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342">
        <v>41973</v>
      </c>
      <c r="H173" s="344">
        <v>2458</v>
      </c>
      <c r="I173" s="171">
        <v>2211</v>
      </c>
      <c r="J173" s="206">
        <f t="shared" si="10"/>
        <v>247</v>
      </c>
      <c r="K173" s="172">
        <v>16.92</v>
      </c>
      <c r="L173" s="177">
        <f t="shared" si="9"/>
        <v>230.07999999999998</v>
      </c>
      <c r="Q173" s="335"/>
      <c r="R173" s="171"/>
      <c r="S173" s="171"/>
    </row>
    <row r="174" spans="1:19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342">
        <v>41973</v>
      </c>
      <c r="H174" s="344">
        <v>9016</v>
      </c>
      <c r="I174" s="171">
        <v>8116</v>
      </c>
      <c r="J174" s="206">
        <f t="shared" si="10"/>
        <v>900</v>
      </c>
      <c r="K174" s="172">
        <v>70</v>
      </c>
      <c r="L174" s="177">
        <f t="shared" si="9"/>
        <v>830</v>
      </c>
      <c r="Q174" s="335"/>
      <c r="R174" s="171">
        <v>202</v>
      </c>
      <c r="S174" s="171"/>
    </row>
    <row r="175" spans="1:19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342">
        <v>41973</v>
      </c>
      <c r="H175" s="344">
        <v>3905</v>
      </c>
      <c r="I175" s="171">
        <v>3596</v>
      </c>
      <c r="J175" s="206">
        <f t="shared" si="10"/>
        <v>309</v>
      </c>
      <c r="K175" s="172">
        <v>4.8</v>
      </c>
      <c r="L175" s="177">
        <f t="shared" si="9"/>
        <v>304.2</v>
      </c>
      <c r="Q175" s="335"/>
      <c r="R175" s="171"/>
      <c r="S175" s="171"/>
    </row>
    <row r="176" spans="1:19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342">
        <v>41973</v>
      </c>
      <c r="H176" s="344">
        <v>4009</v>
      </c>
      <c r="I176" s="171">
        <v>3652</v>
      </c>
      <c r="J176" s="206">
        <f t="shared" si="10"/>
        <v>357</v>
      </c>
      <c r="K176" s="172">
        <v>24.81</v>
      </c>
      <c r="L176" s="177">
        <f t="shared" si="9"/>
        <v>332.19</v>
      </c>
      <c r="Q176" s="335"/>
      <c r="R176" s="171"/>
      <c r="S176" s="171"/>
    </row>
    <row r="177" spans="1:19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342">
        <v>41973</v>
      </c>
      <c r="H177" s="345" t="s">
        <v>113</v>
      </c>
      <c r="I177" s="346"/>
      <c r="J177" s="347"/>
      <c r="K177" s="172">
        <v>35</v>
      </c>
      <c r="L177" s="177">
        <v>0</v>
      </c>
      <c r="Q177" s="335"/>
      <c r="R177" s="171"/>
      <c r="S177" s="171"/>
    </row>
    <row r="178" spans="1:19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342">
        <v>41973</v>
      </c>
      <c r="H178" s="344">
        <v>5200</v>
      </c>
      <c r="I178" s="171">
        <v>4714</v>
      </c>
      <c r="J178" s="206">
        <f>H178-I178</f>
        <v>486</v>
      </c>
      <c r="K178" s="172">
        <v>46.237</v>
      </c>
      <c r="L178" s="177">
        <f t="shared" si="9"/>
        <v>439.763</v>
      </c>
      <c r="Q178" s="335"/>
      <c r="R178" s="171"/>
      <c r="S178" s="171"/>
    </row>
    <row r="179" spans="1:19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342">
        <v>41973</v>
      </c>
      <c r="H179" s="344">
        <v>5389</v>
      </c>
      <c r="I179" s="171">
        <v>4929</v>
      </c>
      <c r="J179" s="206">
        <f>H179-I179</f>
        <v>460</v>
      </c>
      <c r="K179" s="172">
        <v>5</v>
      </c>
      <c r="L179" s="177">
        <f t="shared" si="9"/>
        <v>455</v>
      </c>
      <c r="Q179" s="335"/>
      <c r="R179" s="171">
        <v>32</v>
      </c>
      <c r="S179" s="171"/>
    </row>
    <row r="180" spans="1:19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342">
        <v>41973</v>
      </c>
      <c r="H180" s="344">
        <v>4600</v>
      </c>
      <c r="I180" s="171">
        <v>4191</v>
      </c>
      <c r="J180" s="206">
        <f>H180-I180</f>
        <v>409</v>
      </c>
      <c r="K180" s="172">
        <v>25</v>
      </c>
      <c r="L180" s="177">
        <f t="shared" si="9"/>
        <v>384</v>
      </c>
      <c r="Q180" s="335"/>
      <c r="R180" s="171"/>
      <c r="S180" s="171"/>
    </row>
    <row r="181" spans="1:19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342">
        <v>41973</v>
      </c>
      <c r="H181" s="344">
        <v>4277</v>
      </c>
      <c r="I181" s="171">
        <v>3857</v>
      </c>
      <c r="J181" s="206">
        <f aca="true" t="shared" si="11" ref="J181:J188">H181-I181</f>
        <v>420</v>
      </c>
      <c r="K181" s="172">
        <v>46.66</v>
      </c>
      <c r="L181" s="177">
        <f t="shared" si="9"/>
        <v>373.34000000000003</v>
      </c>
      <c r="Q181" s="335"/>
      <c r="R181" s="171"/>
      <c r="S181" s="171"/>
    </row>
    <row r="182" spans="1:19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342">
        <v>41973</v>
      </c>
      <c r="H182" s="344">
        <v>1218</v>
      </c>
      <c r="I182" s="171">
        <v>718</v>
      </c>
      <c r="J182" s="206">
        <f t="shared" si="11"/>
        <v>500</v>
      </c>
      <c r="K182" s="172">
        <v>9.66</v>
      </c>
      <c r="L182" s="177">
        <f t="shared" si="9"/>
        <v>490.34</v>
      </c>
      <c r="Q182" s="335"/>
      <c r="R182" s="171"/>
      <c r="S182" s="171">
        <v>47</v>
      </c>
    </row>
    <row r="183" spans="1:19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342">
        <v>41973</v>
      </c>
      <c r="H183" s="344">
        <v>21475</v>
      </c>
      <c r="I183" s="171">
        <v>19371</v>
      </c>
      <c r="J183" s="206">
        <f t="shared" si="11"/>
        <v>2104</v>
      </c>
      <c r="K183" s="172">
        <v>14</v>
      </c>
      <c r="L183" s="177">
        <f t="shared" si="9"/>
        <v>2090</v>
      </c>
      <c r="Q183" s="335"/>
      <c r="R183" s="171"/>
      <c r="S183" s="171"/>
    </row>
    <row r="184" spans="1:19" ht="15">
      <c r="A184" s="188">
        <v>160</v>
      </c>
      <c r="B184" s="197" t="s">
        <v>78</v>
      </c>
      <c r="C184" s="169">
        <v>5</v>
      </c>
      <c r="D184" s="169"/>
      <c r="E184" s="169" t="s">
        <v>3</v>
      </c>
      <c r="F184" s="170">
        <v>341804</v>
      </c>
      <c r="G184" s="342">
        <v>41973</v>
      </c>
      <c r="H184" s="344">
        <v>20842</v>
      </c>
      <c r="I184" s="171">
        <v>19042</v>
      </c>
      <c r="J184" s="206">
        <f t="shared" si="11"/>
        <v>1800</v>
      </c>
      <c r="K184" s="172">
        <v>23</v>
      </c>
      <c r="L184" s="177">
        <f t="shared" si="9"/>
        <v>1777</v>
      </c>
      <c r="M184" s="323" t="s">
        <v>130</v>
      </c>
      <c r="Q184" s="335"/>
      <c r="R184" s="171">
        <v>1170</v>
      </c>
      <c r="S184" s="171"/>
    </row>
    <row r="185" spans="1:19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342">
        <v>41973</v>
      </c>
      <c r="H185" s="344">
        <v>2022</v>
      </c>
      <c r="I185" s="171">
        <v>1522</v>
      </c>
      <c r="J185" s="206">
        <f t="shared" si="11"/>
        <v>500</v>
      </c>
      <c r="K185" s="172">
        <v>354</v>
      </c>
      <c r="L185" s="177">
        <f t="shared" si="9"/>
        <v>146</v>
      </c>
      <c r="Q185" s="335"/>
      <c r="R185" s="171"/>
      <c r="S185" s="171">
        <v>479</v>
      </c>
    </row>
    <row r="186" spans="1:19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342">
        <v>41973</v>
      </c>
      <c r="H186" s="289" t="s">
        <v>59</v>
      </c>
      <c r="I186" s="290"/>
      <c r="J186" s="291"/>
      <c r="K186" s="172">
        <v>57.457</v>
      </c>
      <c r="L186" s="177"/>
      <c r="Q186" s="335"/>
      <c r="R186" s="171"/>
      <c r="S186" s="171"/>
    </row>
    <row r="187" spans="1:19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342">
        <v>41973</v>
      </c>
      <c r="H187" s="344">
        <v>5612</v>
      </c>
      <c r="I187" s="207">
        <v>4992</v>
      </c>
      <c r="J187" s="206">
        <f t="shared" si="11"/>
        <v>620</v>
      </c>
      <c r="K187" s="172">
        <v>31</v>
      </c>
      <c r="L187" s="177">
        <f t="shared" si="9"/>
        <v>589</v>
      </c>
      <c r="Q187" s="335"/>
      <c r="R187" s="171">
        <v>83</v>
      </c>
      <c r="S187" s="171"/>
    </row>
    <row r="188" spans="1:19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342">
        <v>41973</v>
      </c>
      <c r="H188" s="344">
        <v>5862</v>
      </c>
      <c r="I188" s="207">
        <v>5292</v>
      </c>
      <c r="J188" s="206">
        <f t="shared" si="11"/>
        <v>570</v>
      </c>
      <c r="K188" s="172">
        <v>11</v>
      </c>
      <c r="L188" s="177">
        <f t="shared" si="9"/>
        <v>559</v>
      </c>
      <c r="Q188" s="335"/>
      <c r="R188" s="171"/>
      <c r="S188" s="171"/>
    </row>
    <row r="189" spans="1:19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342">
        <v>41973</v>
      </c>
      <c r="H189" s="344">
        <v>17515</v>
      </c>
      <c r="I189" s="207">
        <v>15465</v>
      </c>
      <c r="J189" s="206">
        <f>H189-I189</f>
        <v>2050</v>
      </c>
      <c r="K189" s="172">
        <v>0</v>
      </c>
      <c r="L189" s="177">
        <f t="shared" si="9"/>
        <v>2050</v>
      </c>
      <c r="Q189" s="335"/>
      <c r="R189" s="171"/>
      <c r="S189" s="171">
        <v>217</v>
      </c>
    </row>
    <row r="190" spans="1:19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342">
        <v>41973</v>
      </c>
      <c r="H190" s="344">
        <v>3645</v>
      </c>
      <c r="I190" s="171">
        <v>3345</v>
      </c>
      <c r="J190" s="206">
        <f>H190-I190</f>
        <v>300</v>
      </c>
      <c r="K190" s="172">
        <v>11</v>
      </c>
      <c r="L190" s="177">
        <f t="shared" si="9"/>
        <v>289</v>
      </c>
      <c r="Q190" s="335"/>
      <c r="R190" s="171">
        <v>134</v>
      </c>
      <c r="S190" s="171"/>
    </row>
    <row r="191" spans="1:19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342">
        <v>41973</v>
      </c>
      <c r="H191" s="344">
        <v>26514</v>
      </c>
      <c r="I191" s="171">
        <v>24064</v>
      </c>
      <c r="J191" s="206">
        <f>H191-I191</f>
        <v>2450</v>
      </c>
      <c r="K191" s="172">
        <v>0</v>
      </c>
      <c r="L191" s="177">
        <f t="shared" si="9"/>
        <v>2450</v>
      </c>
      <c r="Q191" s="335"/>
      <c r="R191" s="171"/>
      <c r="S191" s="171">
        <v>84</v>
      </c>
    </row>
    <row r="192" spans="1:19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342">
        <v>41973</v>
      </c>
      <c r="H192" s="344">
        <v>26234</v>
      </c>
      <c r="I192" s="171">
        <v>24034</v>
      </c>
      <c r="J192" s="206">
        <f>H192-I192</f>
        <v>2200</v>
      </c>
      <c r="K192" s="172">
        <v>0</v>
      </c>
      <c r="L192" s="177">
        <f t="shared" si="9"/>
        <v>2200</v>
      </c>
      <c r="M192" s="323" t="s">
        <v>141</v>
      </c>
      <c r="Q192" s="335"/>
      <c r="R192" s="171">
        <v>881</v>
      </c>
      <c r="S192" s="171"/>
    </row>
    <row r="193" spans="1:19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342">
        <v>41973</v>
      </c>
      <c r="H193" s="345" t="s">
        <v>113</v>
      </c>
      <c r="I193" s="346"/>
      <c r="J193" s="347"/>
      <c r="K193" s="172">
        <v>18</v>
      </c>
      <c r="L193" s="177"/>
      <c r="Q193" s="335"/>
      <c r="R193" s="171"/>
      <c r="S193" s="171"/>
    </row>
    <row r="194" spans="1:19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342">
        <v>41973</v>
      </c>
      <c r="H194" s="344">
        <v>2053</v>
      </c>
      <c r="I194" s="171">
        <v>1763</v>
      </c>
      <c r="J194" s="206">
        <f aca="true" t="shared" si="12" ref="J194:J200">H194-I194</f>
        <v>290</v>
      </c>
      <c r="K194" s="172">
        <v>24.93</v>
      </c>
      <c r="L194" s="177">
        <f t="shared" si="9"/>
        <v>265.07</v>
      </c>
      <c r="M194" s="323" t="s">
        <v>135</v>
      </c>
      <c r="Q194" s="335"/>
      <c r="R194" s="171">
        <v>452</v>
      </c>
      <c r="S194" s="171"/>
    </row>
    <row r="195" spans="1:19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342">
        <v>41973</v>
      </c>
      <c r="H195" s="344">
        <v>6558</v>
      </c>
      <c r="I195" s="171">
        <v>5758</v>
      </c>
      <c r="J195" s="206">
        <f t="shared" si="12"/>
        <v>800</v>
      </c>
      <c r="K195" s="172">
        <v>0</v>
      </c>
      <c r="L195" s="177">
        <f t="shared" si="9"/>
        <v>800</v>
      </c>
      <c r="Q195" s="335"/>
      <c r="R195" s="171"/>
      <c r="S195" s="171">
        <v>158</v>
      </c>
    </row>
    <row r="196" spans="1:19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342">
        <v>41973</v>
      </c>
      <c r="H196" s="344">
        <v>5887</v>
      </c>
      <c r="I196" s="171">
        <v>5357</v>
      </c>
      <c r="J196" s="206">
        <f t="shared" si="12"/>
        <v>530</v>
      </c>
      <c r="K196" s="172">
        <v>40.77</v>
      </c>
      <c r="L196" s="177">
        <f t="shared" si="9"/>
        <v>489.23</v>
      </c>
      <c r="Q196" s="335"/>
      <c r="R196" s="171"/>
      <c r="S196" s="171">
        <v>77</v>
      </c>
    </row>
    <row r="197" spans="1:19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342">
        <v>41973</v>
      </c>
      <c r="H197" s="344">
        <v>6656</v>
      </c>
      <c r="I197" s="171">
        <v>5997</v>
      </c>
      <c r="J197" s="206">
        <f t="shared" si="12"/>
        <v>659</v>
      </c>
      <c r="K197" s="172">
        <v>119.698</v>
      </c>
      <c r="L197" s="177">
        <f t="shared" si="9"/>
        <v>539.302</v>
      </c>
      <c r="Q197" s="335"/>
      <c r="R197" s="171"/>
      <c r="S197" s="171"/>
    </row>
    <row r="198" spans="1:19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342">
        <v>41973</v>
      </c>
      <c r="H198" s="344">
        <v>4116</v>
      </c>
      <c r="I198" s="171">
        <v>3676</v>
      </c>
      <c r="J198" s="206">
        <f t="shared" si="12"/>
        <v>440</v>
      </c>
      <c r="K198" s="172">
        <v>253.714</v>
      </c>
      <c r="L198" s="177">
        <f>J198-K198</f>
        <v>186.286</v>
      </c>
      <c r="Q198" s="335"/>
      <c r="R198" s="171"/>
      <c r="S198" s="171"/>
    </row>
    <row r="199" spans="1:19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342">
        <v>41973</v>
      </c>
      <c r="H199" s="344">
        <v>5150</v>
      </c>
      <c r="I199" s="171">
        <v>4688</v>
      </c>
      <c r="J199" s="206">
        <f t="shared" si="12"/>
        <v>462</v>
      </c>
      <c r="K199" s="172">
        <v>7.49</v>
      </c>
      <c r="L199" s="177">
        <f t="shared" si="9"/>
        <v>454.51</v>
      </c>
      <c r="Q199" s="335"/>
      <c r="R199" s="171"/>
      <c r="S199" s="171"/>
    </row>
    <row r="200" spans="1:19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342">
        <v>41973</v>
      </c>
      <c r="H200" s="344">
        <v>5358</v>
      </c>
      <c r="I200" s="171">
        <v>4855</v>
      </c>
      <c r="J200" s="206">
        <f t="shared" si="12"/>
        <v>503</v>
      </c>
      <c r="K200" s="172">
        <v>0</v>
      </c>
      <c r="L200" s="177">
        <f t="shared" si="9"/>
        <v>503</v>
      </c>
      <c r="Q200" s="335"/>
      <c r="R200" s="171"/>
      <c r="S200" s="171"/>
    </row>
    <row r="201" spans="1:19" ht="15">
      <c r="A201" s="208"/>
      <c r="B201" s="208"/>
      <c r="C201" s="208"/>
      <c r="D201" s="208"/>
      <c r="E201" s="208"/>
      <c r="F201" s="209"/>
      <c r="G201" s="371"/>
      <c r="H201" s="210"/>
      <c r="I201" s="211"/>
      <c r="J201" s="212"/>
      <c r="K201" s="209"/>
      <c r="L201" s="372"/>
      <c r="R201" s="373">
        <f>SUM(R23:R200)</f>
        <v>17751</v>
      </c>
      <c r="S201" s="373">
        <f>SUM(S23:S200)</f>
        <v>8649</v>
      </c>
    </row>
    <row r="202" spans="1:5" ht="12.75">
      <c r="A202" s="332"/>
      <c r="B202" s="332"/>
      <c r="C202" s="332"/>
      <c r="D202" s="332"/>
      <c r="E202" s="332"/>
    </row>
    <row r="203" spans="1:5" ht="12.75">
      <c r="A203" s="332"/>
      <c r="B203" s="332"/>
      <c r="C203" s="332"/>
      <c r="D203" s="332"/>
      <c r="E203" s="332"/>
    </row>
  </sheetData>
  <mergeCells count="25">
    <mergeCell ref="H186:J186"/>
    <mergeCell ref="H193:J193"/>
    <mergeCell ref="H127:J127"/>
    <mergeCell ref="H164:J164"/>
    <mergeCell ref="H168:J168"/>
    <mergeCell ref="H177:J177"/>
    <mergeCell ref="H75:J75"/>
    <mergeCell ref="H76:J76"/>
    <mergeCell ref="H86:J86"/>
    <mergeCell ref="H99:J99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3"/>
  <sheetViews>
    <sheetView tabSelected="1" workbookViewId="0" topLeftCell="A178">
      <selection activeCell="V27" sqref="V27"/>
    </sheetView>
  </sheetViews>
  <sheetFormatPr defaultColWidth="9.140625" defaultRowHeight="12.75"/>
  <cols>
    <col min="1" max="1" width="5.8515625" style="155" customWidth="1"/>
    <col min="2" max="2" width="21.00390625" style="155" customWidth="1"/>
    <col min="3" max="3" width="6.28125" style="155" customWidth="1"/>
    <col min="4" max="4" width="2.8515625" style="155" customWidth="1"/>
    <col min="5" max="5" width="5.421875" style="155" customWidth="1"/>
    <col min="6" max="6" width="8.8515625" style="155" customWidth="1"/>
    <col min="7" max="8" width="13.00390625" style="214" customWidth="1"/>
    <col min="9" max="9" width="14.140625" style="214" hidden="1" customWidth="1"/>
    <col min="10" max="10" width="11.8515625" style="214" customWidth="1"/>
    <col min="11" max="11" width="18.421875" style="214" customWidth="1"/>
    <col min="12" max="12" width="11.00390625" style="214" customWidth="1"/>
    <col min="13" max="13" width="13.00390625" style="214" customWidth="1"/>
    <col min="14" max="14" width="9.7109375" style="155" hidden="1" customWidth="1"/>
    <col min="15" max="21" width="0" style="155" hidden="1" customWidth="1"/>
    <col min="22" max="16384" width="9.140625" style="155" customWidth="1"/>
  </cols>
  <sheetData>
    <row r="1" spans="1:13" ht="12.75" customHeight="1">
      <c r="A1" s="322" t="s">
        <v>156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2.75" customHeight="1">
      <c r="A2" s="322" t="s">
        <v>81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2.75" customHeight="1" thickBot="1">
      <c r="A3" s="324" t="s">
        <v>157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5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7" t="s">
        <v>34</v>
      </c>
      <c r="H4" s="374"/>
      <c r="I4" s="375" t="s">
        <v>158</v>
      </c>
      <c r="J4" s="298" t="s">
        <v>1</v>
      </c>
      <c r="K4" s="295" t="s">
        <v>149</v>
      </c>
      <c r="L4" s="297" t="s">
        <v>41</v>
      </c>
      <c r="M4" s="376"/>
      <c r="N4" s="377"/>
      <c r="O4" s="171"/>
    </row>
    <row r="5" spans="1:15" ht="2.25" customHeight="1">
      <c r="A5" s="308"/>
      <c r="B5" s="296"/>
      <c r="C5" s="296"/>
      <c r="D5" s="296"/>
      <c r="E5" s="296"/>
      <c r="F5" s="296"/>
      <c r="G5" s="299"/>
      <c r="H5" s="378"/>
      <c r="I5" s="379"/>
      <c r="J5" s="300"/>
      <c r="K5" s="296"/>
      <c r="L5" s="299"/>
      <c r="M5" s="380"/>
      <c r="N5" s="377"/>
      <c r="O5" s="171"/>
    </row>
    <row r="6" spans="1:15" ht="3" customHeight="1">
      <c r="A6" s="308"/>
      <c r="B6" s="296"/>
      <c r="C6" s="296"/>
      <c r="D6" s="296"/>
      <c r="E6" s="296"/>
      <c r="F6" s="296"/>
      <c r="G6" s="299"/>
      <c r="H6" s="378"/>
      <c r="I6" s="379"/>
      <c r="J6" s="300"/>
      <c r="K6" s="296"/>
      <c r="L6" s="299"/>
      <c r="M6" s="380"/>
      <c r="N6" s="377"/>
      <c r="O6" s="171"/>
    </row>
    <row r="7" spans="1:15" ht="7.5" customHeight="1" hidden="1">
      <c r="A7" s="308"/>
      <c r="B7" s="296"/>
      <c r="C7" s="296"/>
      <c r="D7" s="296"/>
      <c r="E7" s="296"/>
      <c r="F7" s="296"/>
      <c r="G7" s="299"/>
      <c r="H7" s="378"/>
      <c r="I7" s="379"/>
      <c r="J7" s="300"/>
      <c r="K7" s="296"/>
      <c r="L7" s="299"/>
      <c r="M7" s="380"/>
      <c r="N7" s="377"/>
      <c r="O7" s="171"/>
    </row>
    <row r="8" spans="1:15" ht="15" customHeight="1" hidden="1">
      <c r="A8" s="308"/>
      <c r="B8" s="296"/>
      <c r="C8" s="296"/>
      <c r="D8" s="296"/>
      <c r="E8" s="296"/>
      <c r="F8" s="296"/>
      <c r="G8" s="299"/>
      <c r="H8" s="378"/>
      <c r="I8" s="379"/>
      <c r="J8" s="300"/>
      <c r="K8" s="296"/>
      <c r="L8" s="299"/>
      <c r="M8" s="380"/>
      <c r="N8" s="377"/>
      <c r="O8" s="171"/>
    </row>
    <row r="9" spans="1:15" ht="15" customHeight="1" hidden="1">
      <c r="A9" s="308"/>
      <c r="B9" s="296"/>
      <c r="C9" s="296"/>
      <c r="D9" s="296"/>
      <c r="E9" s="296"/>
      <c r="F9" s="296"/>
      <c r="G9" s="299"/>
      <c r="H9" s="378"/>
      <c r="I9" s="379"/>
      <c r="J9" s="300"/>
      <c r="K9" s="296"/>
      <c r="L9" s="299"/>
      <c r="M9" s="380"/>
      <c r="N9" s="377"/>
      <c r="O9" s="171"/>
    </row>
    <row r="10" spans="1:15" ht="15" customHeight="1" hidden="1">
      <c r="A10" s="308"/>
      <c r="B10" s="296"/>
      <c r="C10" s="296"/>
      <c r="D10" s="296"/>
      <c r="E10" s="296"/>
      <c r="F10" s="296"/>
      <c r="G10" s="299"/>
      <c r="H10" s="378"/>
      <c r="I10" s="379"/>
      <c r="J10" s="300"/>
      <c r="K10" s="296"/>
      <c r="L10" s="299"/>
      <c r="M10" s="380"/>
      <c r="N10" s="377"/>
      <c r="O10" s="171"/>
    </row>
    <row r="11" spans="1:15" ht="15" customHeight="1" hidden="1">
      <c r="A11" s="308"/>
      <c r="B11" s="296"/>
      <c r="C11" s="296"/>
      <c r="D11" s="296"/>
      <c r="E11" s="296"/>
      <c r="F11" s="296"/>
      <c r="G11" s="299"/>
      <c r="H11" s="378"/>
      <c r="I11" s="379"/>
      <c r="J11" s="300"/>
      <c r="K11" s="296"/>
      <c r="L11" s="299"/>
      <c r="M11" s="380"/>
      <c r="N11" s="377"/>
      <c r="O11" s="171"/>
    </row>
    <row r="12" spans="1:15" ht="15" customHeight="1" hidden="1">
      <c r="A12" s="308"/>
      <c r="B12" s="296"/>
      <c r="C12" s="296"/>
      <c r="D12" s="296"/>
      <c r="E12" s="296"/>
      <c r="F12" s="296"/>
      <c r="G12" s="299"/>
      <c r="H12" s="378"/>
      <c r="I12" s="379"/>
      <c r="J12" s="300"/>
      <c r="K12" s="296"/>
      <c r="L12" s="301"/>
      <c r="M12" s="381"/>
      <c r="N12" s="377"/>
      <c r="O12" s="171"/>
    </row>
    <row r="13" spans="1:17" ht="12.75" customHeight="1">
      <c r="A13" s="308"/>
      <c r="B13" s="296"/>
      <c r="C13" s="296"/>
      <c r="D13" s="296"/>
      <c r="E13" s="296"/>
      <c r="F13" s="296"/>
      <c r="G13" s="299"/>
      <c r="H13" s="378"/>
      <c r="I13" s="379"/>
      <c r="J13" s="300"/>
      <c r="K13" s="296"/>
      <c r="L13" s="303" t="s">
        <v>42</v>
      </c>
      <c r="M13" s="382" t="s">
        <v>43</v>
      </c>
      <c r="N13" s="377"/>
      <c r="O13" s="171"/>
      <c r="Q13" s="155" t="s">
        <v>159</v>
      </c>
    </row>
    <row r="14" spans="1:17" ht="15" customHeight="1">
      <c r="A14" s="308"/>
      <c r="B14" s="296"/>
      <c r="C14" s="296"/>
      <c r="D14" s="296"/>
      <c r="E14" s="296"/>
      <c r="F14" s="296"/>
      <c r="G14" s="299"/>
      <c r="H14" s="378" t="s">
        <v>160</v>
      </c>
      <c r="I14" s="379"/>
      <c r="J14" s="300"/>
      <c r="K14" s="296"/>
      <c r="L14" s="296"/>
      <c r="M14" s="383" t="s">
        <v>44</v>
      </c>
      <c r="N14" s="377"/>
      <c r="O14" s="171"/>
      <c r="Q14" s="155" t="s">
        <v>150</v>
      </c>
    </row>
    <row r="15" spans="1:17" ht="15" customHeight="1">
      <c r="A15" s="308"/>
      <c r="B15" s="296"/>
      <c r="C15" s="296"/>
      <c r="D15" s="296"/>
      <c r="E15" s="296"/>
      <c r="F15" s="296"/>
      <c r="G15" s="299"/>
      <c r="H15" s="378" t="s">
        <v>161</v>
      </c>
      <c r="I15" s="379"/>
      <c r="J15" s="300"/>
      <c r="K15" s="296"/>
      <c r="L15" s="296"/>
      <c r="M15" s="383" t="s">
        <v>45</v>
      </c>
      <c r="N15" s="377"/>
      <c r="O15" s="171"/>
      <c r="Q15" s="155" t="s">
        <v>151</v>
      </c>
    </row>
    <row r="16" spans="1:17" ht="15" customHeight="1">
      <c r="A16" s="308"/>
      <c r="B16" s="296"/>
      <c r="C16" s="296"/>
      <c r="D16" s="296"/>
      <c r="E16" s="296"/>
      <c r="F16" s="296"/>
      <c r="G16" s="299"/>
      <c r="H16" s="378"/>
      <c r="I16" s="379"/>
      <c r="J16" s="300"/>
      <c r="K16" s="296"/>
      <c r="L16" s="296"/>
      <c r="M16" s="383" t="s">
        <v>46</v>
      </c>
      <c r="N16" s="377"/>
      <c r="O16" s="171"/>
      <c r="Q16" s="155" t="s">
        <v>152</v>
      </c>
    </row>
    <row r="17" spans="1:15" ht="48" customHeight="1" thickBot="1">
      <c r="A17" s="308"/>
      <c r="B17" s="296"/>
      <c r="C17" s="296"/>
      <c r="D17" s="296"/>
      <c r="E17" s="296"/>
      <c r="F17" s="296"/>
      <c r="G17" s="299"/>
      <c r="H17" s="384"/>
      <c r="I17" s="379"/>
      <c r="J17" s="300"/>
      <c r="K17" s="296"/>
      <c r="L17" s="296"/>
      <c r="M17" s="383" t="s">
        <v>83</v>
      </c>
      <c r="N17" s="377" t="s">
        <v>154</v>
      </c>
      <c r="O17" s="171" t="s">
        <v>155</v>
      </c>
    </row>
    <row r="18" spans="1:15" ht="0.75" customHeight="1" thickBot="1">
      <c r="A18" s="308"/>
      <c r="B18" s="296"/>
      <c r="C18" s="296"/>
      <c r="D18" s="156"/>
      <c r="E18" s="156"/>
      <c r="F18" s="156"/>
      <c r="G18" s="230"/>
      <c r="H18" s="385"/>
      <c r="I18" s="337"/>
      <c r="J18" s="156"/>
      <c r="K18" s="156"/>
      <c r="L18" s="296"/>
      <c r="M18" s="386"/>
      <c r="N18" s="377"/>
      <c r="O18" s="171"/>
    </row>
    <row r="19" spans="1:15" ht="3" customHeight="1" hidden="1">
      <c r="A19" s="308"/>
      <c r="B19" s="296"/>
      <c r="C19" s="296"/>
      <c r="D19" s="156"/>
      <c r="E19" s="156"/>
      <c r="F19" s="156"/>
      <c r="G19" s="230"/>
      <c r="H19" s="385"/>
      <c r="I19" s="337"/>
      <c r="J19" s="156"/>
      <c r="K19" s="156"/>
      <c r="L19" s="296"/>
      <c r="M19" s="386"/>
      <c r="N19" s="377"/>
      <c r="O19" s="171"/>
    </row>
    <row r="20" spans="1:15" ht="7.5" customHeight="1" hidden="1">
      <c r="A20" s="308"/>
      <c r="B20" s="296"/>
      <c r="C20" s="296"/>
      <c r="D20" s="156"/>
      <c r="E20" s="156"/>
      <c r="F20" s="156"/>
      <c r="G20" s="230"/>
      <c r="H20" s="385"/>
      <c r="I20" s="337"/>
      <c r="J20" s="156"/>
      <c r="K20" s="156"/>
      <c r="L20" s="296"/>
      <c r="M20" s="386"/>
      <c r="N20" s="377"/>
      <c r="O20" s="171"/>
    </row>
    <row r="21" spans="1:15" ht="15" customHeight="1" hidden="1">
      <c r="A21" s="308"/>
      <c r="B21" s="296"/>
      <c r="C21" s="296"/>
      <c r="D21" s="156"/>
      <c r="E21" s="156"/>
      <c r="F21" s="156"/>
      <c r="G21" s="230"/>
      <c r="H21" s="385"/>
      <c r="I21" s="338"/>
      <c r="J21" s="156"/>
      <c r="K21" s="156"/>
      <c r="L21" s="296"/>
      <c r="M21" s="386"/>
      <c r="N21" s="377"/>
      <c r="O21" s="171"/>
    </row>
    <row r="22" spans="1:15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339">
        <v>7</v>
      </c>
      <c r="H22" s="399">
        <v>8</v>
      </c>
      <c r="I22" s="398">
        <v>8</v>
      </c>
      <c r="J22" s="162">
        <v>9</v>
      </c>
      <c r="K22" s="340">
        <v>10</v>
      </c>
      <c r="L22" s="389">
        <v>11</v>
      </c>
      <c r="M22" s="397">
        <v>12</v>
      </c>
      <c r="N22" s="377"/>
      <c r="O22" s="171"/>
    </row>
    <row r="23" spans="1:15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342">
        <v>42004</v>
      </c>
      <c r="H23" s="168">
        <v>8450</v>
      </c>
      <c r="I23" s="168">
        <v>8450</v>
      </c>
      <c r="J23" s="168">
        <v>7760</v>
      </c>
      <c r="K23" s="168">
        <f>I23-J23</f>
        <v>690</v>
      </c>
      <c r="L23" s="390">
        <v>7</v>
      </c>
      <c r="M23" s="396">
        <f>K23-L23</f>
        <v>683</v>
      </c>
      <c r="N23" s="171"/>
      <c r="O23" s="171"/>
    </row>
    <row r="24" spans="1:15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342">
        <v>42004</v>
      </c>
      <c r="H24" s="206">
        <v>4764</v>
      </c>
      <c r="I24" s="206">
        <v>4764</v>
      </c>
      <c r="J24" s="206">
        <v>4344</v>
      </c>
      <c r="K24" s="206">
        <f>I24-J24</f>
        <v>420</v>
      </c>
      <c r="L24" s="391">
        <v>0</v>
      </c>
      <c r="M24" s="217">
        <f aca="true" t="shared" si="0" ref="M24:M69">K24-L24</f>
        <v>420</v>
      </c>
      <c r="N24" s="171"/>
      <c r="O24" s="171"/>
    </row>
    <row r="25" spans="1:15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342">
        <v>42004</v>
      </c>
      <c r="H25" s="206">
        <v>5645</v>
      </c>
      <c r="I25" s="206">
        <v>5345</v>
      </c>
      <c r="J25" s="206">
        <v>5078</v>
      </c>
      <c r="K25" s="206">
        <v>567</v>
      </c>
      <c r="L25" s="391">
        <v>10</v>
      </c>
      <c r="M25" s="217">
        <f t="shared" si="0"/>
        <v>557</v>
      </c>
      <c r="N25" s="171"/>
      <c r="O25" s="171">
        <v>300</v>
      </c>
    </row>
    <row r="26" spans="1:15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342">
        <v>42004</v>
      </c>
      <c r="H26" s="206">
        <v>6105</v>
      </c>
      <c r="I26" s="206">
        <v>6105</v>
      </c>
      <c r="J26" s="206">
        <v>5524</v>
      </c>
      <c r="K26" s="206">
        <f>I26-J26-K33</f>
        <v>365</v>
      </c>
      <c r="L26" s="391">
        <v>13.38</v>
      </c>
      <c r="M26" s="217">
        <f t="shared" si="0"/>
        <v>351.62</v>
      </c>
      <c r="N26" s="171"/>
      <c r="O26" s="171"/>
    </row>
    <row r="27" spans="1:15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342">
        <v>42004</v>
      </c>
      <c r="H27" s="206">
        <v>4169</v>
      </c>
      <c r="I27" s="206">
        <v>4069</v>
      </c>
      <c r="J27" s="206">
        <v>3799</v>
      </c>
      <c r="K27" s="206">
        <v>370</v>
      </c>
      <c r="L27" s="391">
        <v>30</v>
      </c>
      <c r="M27" s="217">
        <f t="shared" si="0"/>
        <v>340</v>
      </c>
      <c r="N27" s="171"/>
      <c r="O27" s="171">
        <v>100</v>
      </c>
    </row>
    <row r="28" spans="1:15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342">
        <v>42004</v>
      </c>
      <c r="H28" s="206">
        <v>5679</v>
      </c>
      <c r="I28" s="400">
        <v>5679</v>
      </c>
      <c r="J28" s="235">
        <v>5047</v>
      </c>
      <c r="K28" s="206">
        <f>I28-J28</f>
        <v>632</v>
      </c>
      <c r="L28" s="391">
        <v>37</v>
      </c>
      <c r="M28" s="217">
        <f t="shared" si="0"/>
        <v>595</v>
      </c>
      <c r="N28" s="171"/>
      <c r="O28" s="171"/>
    </row>
    <row r="29" spans="1:15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342">
        <v>42004</v>
      </c>
      <c r="H29" s="206">
        <v>9644</v>
      </c>
      <c r="I29" s="401">
        <v>10890</v>
      </c>
      <c r="J29" s="206">
        <v>8844</v>
      </c>
      <c r="K29" s="206">
        <v>800</v>
      </c>
      <c r="L29" s="391">
        <v>0</v>
      </c>
      <c r="M29" s="217">
        <f t="shared" si="0"/>
        <v>800</v>
      </c>
      <c r="N29" s="171">
        <v>1246</v>
      </c>
      <c r="O29" s="171"/>
    </row>
    <row r="30" spans="1:15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342">
        <v>42004</v>
      </c>
      <c r="H30" s="206">
        <v>7300</v>
      </c>
      <c r="I30" s="401">
        <v>7900</v>
      </c>
      <c r="J30" s="206">
        <v>6844</v>
      </c>
      <c r="K30" s="206">
        <v>456</v>
      </c>
      <c r="L30" s="391">
        <v>25.84</v>
      </c>
      <c r="M30" s="217">
        <f t="shared" si="0"/>
        <v>430.16</v>
      </c>
      <c r="N30" s="171">
        <v>600</v>
      </c>
      <c r="O30" s="171"/>
    </row>
    <row r="31" spans="1:15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342">
        <v>42004</v>
      </c>
      <c r="H31" s="206">
        <v>4584</v>
      </c>
      <c r="I31" s="401">
        <v>4884</v>
      </c>
      <c r="J31" s="206">
        <v>4297</v>
      </c>
      <c r="K31" s="206">
        <v>287</v>
      </c>
      <c r="L31" s="391">
        <v>0</v>
      </c>
      <c r="M31" s="217">
        <f t="shared" si="0"/>
        <v>287</v>
      </c>
      <c r="N31" s="171">
        <v>300</v>
      </c>
      <c r="O31" s="171"/>
    </row>
    <row r="32" spans="1:15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342">
        <v>42004</v>
      </c>
      <c r="H32" s="206">
        <v>5342</v>
      </c>
      <c r="I32" s="401">
        <v>5592</v>
      </c>
      <c r="J32" s="206">
        <v>4941</v>
      </c>
      <c r="K32" s="206">
        <v>401</v>
      </c>
      <c r="L32" s="391">
        <v>26.6</v>
      </c>
      <c r="M32" s="217">
        <f t="shared" si="0"/>
        <v>374.4</v>
      </c>
      <c r="N32" s="171">
        <v>250</v>
      </c>
      <c r="O32" s="171"/>
    </row>
    <row r="33" spans="1:15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342">
        <v>42004</v>
      </c>
      <c r="H33" s="206">
        <v>1909</v>
      </c>
      <c r="I33" s="401">
        <v>1909</v>
      </c>
      <c r="J33" s="206">
        <v>1693</v>
      </c>
      <c r="K33" s="206">
        <f>I33-J33</f>
        <v>216</v>
      </c>
      <c r="L33" s="391">
        <v>10</v>
      </c>
      <c r="M33" s="217">
        <f t="shared" si="0"/>
        <v>206</v>
      </c>
      <c r="N33" s="171"/>
      <c r="O33" s="171"/>
    </row>
    <row r="34" spans="1:15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342">
        <v>42004</v>
      </c>
      <c r="H34" s="206">
        <v>9771</v>
      </c>
      <c r="I34" s="401">
        <v>9971</v>
      </c>
      <c r="J34" s="206">
        <v>9080</v>
      </c>
      <c r="K34" s="206">
        <v>691</v>
      </c>
      <c r="L34" s="391">
        <v>65</v>
      </c>
      <c r="M34" s="217">
        <f t="shared" si="0"/>
        <v>626</v>
      </c>
      <c r="N34" s="171">
        <v>200</v>
      </c>
      <c r="O34" s="171"/>
    </row>
    <row r="35" spans="1:15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342">
        <v>42004</v>
      </c>
      <c r="H35" s="206">
        <v>12102</v>
      </c>
      <c r="I35" s="401">
        <v>12802</v>
      </c>
      <c r="J35" s="206">
        <v>11137</v>
      </c>
      <c r="K35" s="206">
        <v>965</v>
      </c>
      <c r="L35" s="391">
        <v>52.28</v>
      </c>
      <c r="M35" s="217">
        <f t="shared" si="0"/>
        <v>912.72</v>
      </c>
      <c r="N35" s="171">
        <v>700</v>
      </c>
      <c r="O35" s="171"/>
    </row>
    <row r="36" spans="1:15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342">
        <v>42004</v>
      </c>
      <c r="H36" s="206">
        <v>6959</v>
      </c>
      <c r="I36" s="401">
        <v>6659</v>
      </c>
      <c r="J36" s="206">
        <v>6271</v>
      </c>
      <c r="K36" s="206">
        <v>688</v>
      </c>
      <c r="L36" s="391">
        <v>0</v>
      </c>
      <c r="M36" s="217">
        <f t="shared" si="0"/>
        <v>688</v>
      </c>
      <c r="N36" s="171"/>
      <c r="O36" s="171">
        <v>300</v>
      </c>
    </row>
    <row r="37" spans="1:15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342">
        <v>42004</v>
      </c>
      <c r="H37" s="206">
        <v>6418</v>
      </c>
      <c r="I37" s="401">
        <v>6288</v>
      </c>
      <c r="J37" s="206">
        <v>5831</v>
      </c>
      <c r="K37" s="206">
        <v>587</v>
      </c>
      <c r="L37" s="391">
        <v>0</v>
      </c>
      <c r="M37" s="217">
        <f t="shared" si="0"/>
        <v>587</v>
      </c>
      <c r="N37" s="171"/>
      <c r="O37" s="171">
        <v>130</v>
      </c>
    </row>
    <row r="38" spans="1:15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342">
        <v>42004</v>
      </c>
      <c r="H38" s="206">
        <v>6520</v>
      </c>
      <c r="I38" s="401">
        <v>6320</v>
      </c>
      <c r="J38" s="206">
        <v>5879</v>
      </c>
      <c r="K38" s="206">
        <v>641</v>
      </c>
      <c r="L38" s="391">
        <v>0</v>
      </c>
      <c r="M38" s="217">
        <f t="shared" si="0"/>
        <v>641</v>
      </c>
      <c r="N38" s="171"/>
      <c r="O38" s="171">
        <v>200</v>
      </c>
    </row>
    <row r="39" spans="1:15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342">
        <v>42004</v>
      </c>
      <c r="H39" s="206">
        <v>3048</v>
      </c>
      <c r="I39" s="401">
        <v>3048</v>
      </c>
      <c r="J39" s="206">
        <v>2046</v>
      </c>
      <c r="K39" s="206">
        <f>I39-J39</f>
        <v>1002</v>
      </c>
      <c r="L39" s="391">
        <v>0</v>
      </c>
      <c r="M39" s="217">
        <f t="shared" si="0"/>
        <v>1002</v>
      </c>
      <c r="N39" s="171"/>
      <c r="O39" s="171"/>
    </row>
    <row r="40" spans="1:15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342">
        <v>42004</v>
      </c>
      <c r="H40" s="206">
        <v>10374</v>
      </c>
      <c r="I40" s="401">
        <v>11374</v>
      </c>
      <c r="J40" s="206">
        <v>9529</v>
      </c>
      <c r="K40" s="206">
        <v>845</v>
      </c>
      <c r="L40" s="391">
        <v>9.183</v>
      </c>
      <c r="M40" s="217">
        <f t="shared" si="0"/>
        <v>835.817</v>
      </c>
      <c r="N40" s="171">
        <v>1000</v>
      </c>
      <c r="O40" s="171"/>
    </row>
    <row r="41" spans="1:15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342">
        <v>42004</v>
      </c>
      <c r="H41" s="206">
        <v>41457</v>
      </c>
      <c r="I41" s="401">
        <v>41457</v>
      </c>
      <c r="J41" s="206">
        <v>37856</v>
      </c>
      <c r="K41" s="206">
        <f>I41-J41</f>
        <v>3601</v>
      </c>
      <c r="L41" s="391">
        <v>104.78</v>
      </c>
      <c r="M41" s="217">
        <f t="shared" si="0"/>
        <v>3496.22</v>
      </c>
      <c r="N41" s="171"/>
      <c r="O41" s="171"/>
    </row>
    <row r="42" spans="1:15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342">
        <v>42004</v>
      </c>
      <c r="H42" s="206">
        <v>19156</v>
      </c>
      <c r="I42" s="401">
        <v>18756</v>
      </c>
      <c r="J42" s="206">
        <v>16765</v>
      </c>
      <c r="K42" s="206">
        <v>2391</v>
      </c>
      <c r="L42" s="391">
        <v>219.04</v>
      </c>
      <c r="M42" s="217">
        <f t="shared" si="0"/>
        <v>2171.96</v>
      </c>
      <c r="N42" s="171"/>
      <c r="O42" s="171">
        <v>400</v>
      </c>
    </row>
    <row r="43" spans="1:15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342">
        <v>42004</v>
      </c>
      <c r="H43" s="206">
        <v>7681</v>
      </c>
      <c r="I43" s="401">
        <v>7581</v>
      </c>
      <c r="J43" s="206">
        <v>7007</v>
      </c>
      <c r="K43" s="206">
        <v>674</v>
      </c>
      <c r="L43" s="391">
        <v>0</v>
      </c>
      <c r="M43" s="217">
        <f t="shared" si="0"/>
        <v>674</v>
      </c>
      <c r="N43" s="171"/>
      <c r="O43" s="171">
        <v>100</v>
      </c>
    </row>
    <row r="44" spans="1:15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342">
        <v>42004</v>
      </c>
      <c r="H44" s="206">
        <v>21747</v>
      </c>
      <c r="I44" s="401">
        <v>21747</v>
      </c>
      <c r="J44" s="206">
        <v>19909</v>
      </c>
      <c r="K44" s="206">
        <f>I44-J44</f>
        <v>1838</v>
      </c>
      <c r="L44" s="391">
        <v>0</v>
      </c>
      <c r="M44" s="217">
        <f t="shared" si="0"/>
        <v>1838</v>
      </c>
      <c r="N44" s="171"/>
      <c r="O44" s="171"/>
    </row>
    <row r="45" spans="1:15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342">
        <v>42004</v>
      </c>
      <c r="H45" s="206">
        <v>6346</v>
      </c>
      <c r="I45" s="401">
        <v>6146</v>
      </c>
      <c r="J45" s="206">
        <v>5660</v>
      </c>
      <c r="K45" s="206">
        <v>686</v>
      </c>
      <c r="L45" s="391">
        <v>61.85</v>
      </c>
      <c r="M45" s="217">
        <f t="shared" si="0"/>
        <v>624.15</v>
      </c>
      <c r="N45" s="171"/>
      <c r="O45" s="171">
        <v>200</v>
      </c>
    </row>
    <row r="46" spans="1:15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342">
        <v>42004</v>
      </c>
      <c r="H46" s="206">
        <v>5142</v>
      </c>
      <c r="I46" s="401">
        <v>5142</v>
      </c>
      <c r="J46" s="206">
        <v>4714</v>
      </c>
      <c r="K46" s="206">
        <f>I46-J46</f>
        <v>428</v>
      </c>
      <c r="L46" s="391">
        <v>0</v>
      </c>
      <c r="M46" s="217">
        <f t="shared" si="0"/>
        <v>428</v>
      </c>
      <c r="N46" s="171"/>
      <c r="O46" s="171"/>
    </row>
    <row r="47" spans="1:15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342">
        <v>42004</v>
      </c>
      <c r="H47" s="206">
        <v>6803</v>
      </c>
      <c r="I47" s="401">
        <v>7003</v>
      </c>
      <c r="J47" s="206">
        <v>6294</v>
      </c>
      <c r="K47" s="206">
        <v>509</v>
      </c>
      <c r="L47" s="391">
        <v>0</v>
      </c>
      <c r="M47" s="217">
        <f>K47-L47</f>
        <v>509</v>
      </c>
      <c r="N47" s="171">
        <v>200</v>
      </c>
      <c r="O47" s="171"/>
    </row>
    <row r="48" spans="1:15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342">
        <v>42004</v>
      </c>
      <c r="H48" s="206">
        <v>24239</v>
      </c>
      <c r="I48" s="401">
        <v>24039</v>
      </c>
      <c r="J48" s="206">
        <v>22328</v>
      </c>
      <c r="K48" s="206">
        <v>1911</v>
      </c>
      <c r="L48" s="391">
        <v>30</v>
      </c>
      <c r="M48" s="217">
        <f t="shared" si="0"/>
        <v>1881</v>
      </c>
      <c r="N48" s="171"/>
      <c r="O48" s="171">
        <v>200</v>
      </c>
    </row>
    <row r="49" spans="1:15" ht="15">
      <c r="A49" s="164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342">
        <v>42004</v>
      </c>
      <c r="H49" s="206">
        <v>9770</v>
      </c>
      <c r="I49" s="401">
        <v>9620</v>
      </c>
      <c r="J49" s="206">
        <v>8886</v>
      </c>
      <c r="K49" s="206">
        <v>884</v>
      </c>
      <c r="L49" s="391">
        <v>23.486</v>
      </c>
      <c r="M49" s="217">
        <f t="shared" si="0"/>
        <v>860.514</v>
      </c>
      <c r="N49" s="171"/>
      <c r="O49" s="171">
        <v>150</v>
      </c>
    </row>
    <row r="50" spans="1:15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342">
        <v>42004</v>
      </c>
      <c r="H50" s="206">
        <v>7590</v>
      </c>
      <c r="I50" s="401">
        <v>7590</v>
      </c>
      <c r="J50" s="206">
        <v>6856</v>
      </c>
      <c r="K50" s="206">
        <f>I50-J50</f>
        <v>734</v>
      </c>
      <c r="L50" s="391">
        <v>16</v>
      </c>
      <c r="M50" s="217">
        <f t="shared" si="0"/>
        <v>718</v>
      </c>
      <c r="N50" s="171"/>
      <c r="O50" s="171"/>
    </row>
    <row r="51" spans="1:15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342">
        <v>42004</v>
      </c>
      <c r="H51" s="206">
        <v>8685</v>
      </c>
      <c r="I51" s="401">
        <v>8685</v>
      </c>
      <c r="J51" s="206">
        <v>7896</v>
      </c>
      <c r="K51" s="206">
        <f>I51-J51</f>
        <v>789</v>
      </c>
      <c r="L51" s="391">
        <v>38.34</v>
      </c>
      <c r="M51" s="217">
        <f t="shared" si="0"/>
        <v>750.66</v>
      </c>
      <c r="N51" s="171"/>
      <c r="O51" s="171"/>
    </row>
    <row r="52" spans="1:15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342">
        <v>42004</v>
      </c>
      <c r="H52" s="206">
        <v>7053</v>
      </c>
      <c r="I52" s="401">
        <v>7053</v>
      </c>
      <c r="J52" s="206">
        <v>6386</v>
      </c>
      <c r="K52" s="206">
        <f>I52-J52</f>
        <v>667</v>
      </c>
      <c r="L52" s="391">
        <v>0</v>
      </c>
      <c r="M52" s="217">
        <f t="shared" si="0"/>
        <v>667</v>
      </c>
      <c r="N52" s="171"/>
      <c r="O52" s="171"/>
    </row>
    <row r="53" spans="1:15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342">
        <v>42004</v>
      </c>
      <c r="H53" s="206">
        <v>13947</v>
      </c>
      <c r="I53" s="401">
        <v>13947</v>
      </c>
      <c r="J53" s="206">
        <v>12730</v>
      </c>
      <c r="K53" s="206">
        <f>I53-J53</f>
        <v>1217</v>
      </c>
      <c r="L53" s="391">
        <v>27.69</v>
      </c>
      <c r="M53" s="217">
        <f t="shared" si="0"/>
        <v>1189.31</v>
      </c>
      <c r="N53" s="171"/>
      <c r="O53" s="171"/>
    </row>
    <row r="54" spans="1:15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342">
        <v>42004</v>
      </c>
      <c r="H54" s="206">
        <v>13742</v>
      </c>
      <c r="I54" s="401">
        <v>13742</v>
      </c>
      <c r="J54" s="206">
        <v>12360</v>
      </c>
      <c r="K54" s="206">
        <f>I54-J54</f>
        <v>1382</v>
      </c>
      <c r="L54" s="391">
        <v>150.167</v>
      </c>
      <c r="M54" s="217">
        <f t="shared" si="0"/>
        <v>1231.833</v>
      </c>
      <c r="N54" s="171"/>
      <c r="O54" s="171"/>
    </row>
    <row r="55" spans="1:15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342">
        <v>42004</v>
      </c>
      <c r="H55" s="206">
        <v>10215</v>
      </c>
      <c r="I55" s="401">
        <v>10115</v>
      </c>
      <c r="J55" s="206">
        <v>9394</v>
      </c>
      <c r="K55" s="206">
        <v>821</v>
      </c>
      <c r="L55" s="391">
        <v>0</v>
      </c>
      <c r="M55" s="217">
        <f t="shared" si="0"/>
        <v>821</v>
      </c>
      <c r="N55" s="171"/>
      <c r="O55" s="171">
        <v>100</v>
      </c>
    </row>
    <row r="56" spans="1:15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342">
        <v>42004</v>
      </c>
      <c r="H56" s="206">
        <v>10297</v>
      </c>
      <c r="I56" s="401">
        <v>10197</v>
      </c>
      <c r="J56" s="206">
        <v>9459</v>
      </c>
      <c r="K56" s="206">
        <v>838</v>
      </c>
      <c r="L56" s="391">
        <v>0</v>
      </c>
      <c r="M56" s="217">
        <f t="shared" si="0"/>
        <v>838</v>
      </c>
      <c r="N56" s="171"/>
      <c r="O56" s="171">
        <v>100</v>
      </c>
    </row>
    <row r="57" spans="1:15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342">
        <v>42004</v>
      </c>
      <c r="H57" s="206">
        <v>6395</v>
      </c>
      <c r="I57" s="401">
        <v>6395</v>
      </c>
      <c r="J57" s="206">
        <v>5558</v>
      </c>
      <c r="K57" s="206">
        <f>I57-J57</f>
        <v>837</v>
      </c>
      <c r="L57" s="391">
        <v>0</v>
      </c>
      <c r="M57" s="217">
        <f t="shared" si="0"/>
        <v>837</v>
      </c>
      <c r="N57" s="171"/>
      <c r="O57" s="171"/>
    </row>
    <row r="58" spans="1:15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342">
        <v>42004</v>
      </c>
      <c r="H58" s="206">
        <v>23238</v>
      </c>
      <c r="I58" s="401">
        <v>22538</v>
      </c>
      <c r="J58" s="206">
        <v>20932</v>
      </c>
      <c r="K58" s="206">
        <v>2306</v>
      </c>
      <c r="L58" s="391">
        <v>0</v>
      </c>
      <c r="M58" s="217">
        <f t="shared" si="0"/>
        <v>2306</v>
      </c>
      <c r="N58" s="171"/>
      <c r="O58" s="171">
        <v>700</v>
      </c>
    </row>
    <row r="59" spans="1:15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342">
        <v>42004</v>
      </c>
      <c r="H59" s="206">
        <v>19675</v>
      </c>
      <c r="I59" s="401">
        <v>19175</v>
      </c>
      <c r="J59" s="206">
        <v>17870</v>
      </c>
      <c r="K59" s="206">
        <f>H59-J59</f>
        <v>1805</v>
      </c>
      <c r="L59" s="391">
        <v>0</v>
      </c>
      <c r="M59" s="217">
        <f t="shared" si="0"/>
        <v>1805</v>
      </c>
      <c r="N59" s="171"/>
      <c r="O59" s="171">
        <v>500</v>
      </c>
    </row>
    <row r="60" spans="1:15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342">
        <v>42004</v>
      </c>
      <c r="H60" s="206">
        <v>9666</v>
      </c>
      <c r="I60" s="401">
        <v>9466</v>
      </c>
      <c r="J60" s="206">
        <v>8877</v>
      </c>
      <c r="K60" s="206">
        <f>H60-J60</f>
        <v>789</v>
      </c>
      <c r="L60" s="391">
        <v>0</v>
      </c>
      <c r="M60" s="217">
        <f t="shared" si="0"/>
        <v>789</v>
      </c>
      <c r="N60" s="171"/>
      <c r="O60" s="171">
        <v>200</v>
      </c>
    </row>
    <row r="61" spans="1:15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342">
        <v>42004</v>
      </c>
      <c r="H61" s="206">
        <v>3868</v>
      </c>
      <c r="I61" s="401">
        <v>3868</v>
      </c>
      <c r="J61" s="206">
        <v>3555</v>
      </c>
      <c r="K61" s="206">
        <f>I61-J61</f>
        <v>313</v>
      </c>
      <c r="L61" s="391">
        <v>59.77</v>
      </c>
      <c r="M61" s="217">
        <f t="shared" si="0"/>
        <v>253.23</v>
      </c>
      <c r="N61" s="171"/>
      <c r="O61" s="171"/>
    </row>
    <row r="62" spans="1:15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342">
        <v>42004</v>
      </c>
      <c r="H62" s="206">
        <v>2085</v>
      </c>
      <c r="I62" s="401">
        <v>1985</v>
      </c>
      <c r="J62" s="206">
        <v>1827</v>
      </c>
      <c r="K62" s="206">
        <v>258</v>
      </c>
      <c r="L62" s="391">
        <v>33.578</v>
      </c>
      <c r="M62" s="217">
        <f t="shared" si="0"/>
        <v>224.422</v>
      </c>
      <c r="N62" s="171"/>
      <c r="O62" s="171">
        <v>100</v>
      </c>
    </row>
    <row r="63" spans="1:15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342">
        <v>42004</v>
      </c>
      <c r="H63" s="206">
        <v>7646</v>
      </c>
      <c r="I63" s="401">
        <v>7646</v>
      </c>
      <c r="J63" s="206">
        <v>6930</v>
      </c>
      <c r="K63" s="206">
        <f>I63-J63</f>
        <v>716</v>
      </c>
      <c r="L63" s="391">
        <v>3</v>
      </c>
      <c r="M63" s="217">
        <f t="shared" si="0"/>
        <v>713</v>
      </c>
      <c r="N63" s="171"/>
      <c r="O63" s="171"/>
    </row>
    <row r="64" spans="1:15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342">
        <v>42004</v>
      </c>
      <c r="H64" s="206">
        <v>9506</v>
      </c>
      <c r="I64" s="401">
        <v>9506</v>
      </c>
      <c r="J64" s="206">
        <v>8813</v>
      </c>
      <c r="K64" s="206">
        <f>I64-J64</f>
        <v>693</v>
      </c>
      <c r="L64" s="391">
        <v>3</v>
      </c>
      <c r="M64" s="217">
        <f t="shared" si="0"/>
        <v>690</v>
      </c>
      <c r="N64" s="171"/>
      <c r="O64" s="171"/>
    </row>
    <row r="65" spans="1:15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342">
        <v>42004</v>
      </c>
      <c r="H65" s="206">
        <v>13087</v>
      </c>
      <c r="I65" s="401">
        <v>13087</v>
      </c>
      <c r="J65" s="206">
        <v>12136</v>
      </c>
      <c r="K65" s="206">
        <f>I65-J65</f>
        <v>951</v>
      </c>
      <c r="L65" s="391">
        <v>0</v>
      </c>
      <c r="M65" s="217">
        <f t="shared" si="0"/>
        <v>951</v>
      </c>
      <c r="N65" s="171"/>
      <c r="O65" s="171"/>
    </row>
    <row r="66" spans="1:15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342">
        <v>42004</v>
      </c>
      <c r="H66" s="206">
        <v>4333</v>
      </c>
      <c r="I66" s="401">
        <v>4333</v>
      </c>
      <c r="J66" s="206">
        <v>3992</v>
      </c>
      <c r="K66" s="206">
        <f>I66-J66</f>
        <v>341</v>
      </c>
      <c r="L66" s="391">
        <v>0</v>
      </c>
      <c r="M66" s="217">
        <f t="shared" si="0"/>
        <v>341</v>
      </c>
      <c r="N66" s="171"/>
      <c r="O66" s="171"/>
    </row>
    <row r="67" spans="1:15" ht="15">
      <c r="A67" s="164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342">
        <v>42004</v>
      </c>
      <c r="H67" s="206">
        <v>14185</v>
      </c>
      <c r="I67" s="401">
        <v>15385</v>
      </c>
      <c r="J67" s="206">
        <v>13126</v>
      </c>
      <c r="K67" s="206">
        <v>1059</v>
      </c>
      <c r="L67" s="391">
        <v>0</v>
      </c>
      <c r="M67" s="217">
        <f t="shared" si="0"/>
        <v>1059</v>
      </c>
      <c r="N67" s="171">
        <v>1200</v>
      </c>
      <c r="O67" s="171"/>
    </row>
    <row r="68" spans="1:15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342">
        <v>42004</v>
      </c>
      <c r="H68" s="206">
        <v>4383</v>
      </c>
      <c r="I68" s="401">
        <v>4683</v>
      </c>
      <c r="J68" s="206">
        <v>3756</v>
      </c>
      <c r="K68" s="206">
        <v>327</v>
      </c>
      <c r="L68" s="391">
        <v>0</v>
      </c>
      <c r="M68" s="217">
        <f t="shared" si="0"/>
        <v>327</v>
      </c>
      <c r="N68" s="171">
        <v>600</v>
      </c>
      <c r="O68" s="171"/>
    </row>
    <row r="69" spans="1:15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342">
        <v>42004</v>
      </c>
      <c r="H69" s="206">
        <v>11152</v>
      </c>
      <c r="I69" s="401">
        <v>11152</v>
      </c>
      <c r="J69" s="206">
        <v>10146</v>
      </c>
      <c r="K69" s="206">
        <f>I69-J69</f>
        <v>1006</v>
      </c>
      <c r="L69" s="391">
        <v>7</v>
      </c>
      <c r="M69" s="217">
        <f t="shared" si="0"/>
        <v>999</v>
      </c>
      <c r="N69" s="171"/>
      <c r="O69" s="171"/>
    </row>
    <row r="70" spans="1:15" ht="15">
      <c r="A70" s="164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342">
        <v>42004</v>
      </c>
      <c r="H70" s="206">
        <v>6304</v>
      </c>
      <c r="I70" s="401">
        <v>6104</v>
      </c>
      <c r="J70" s="206">
        <v>5731</v>
      </c>
      <c r="K70" s="206">
        <v>573</v>
      </c>
      <c r="L70" s="391">
        <v>0</v>
      </c>
      <c r="M70" s="217">
        <f>K70-L70</f>
        <v>573</v>
      </c>
      <c r="N70" s="171"/>
      <c r="O70" s="171">
        <v>200</v>
      </c>
    </row>
    <row r="71" spans="1:15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342">
        <v>42004</v>
      </c>
      <c r="H71" s="206">
        <v>4906</v>
      </c>
      <c r="I71" s="401">
        <v>4906</v>
      </c>
      <c r="J71" s="206">
        <v>4442</v>
      </c>
      <c r="K71" s="206">
        <f>I71-J71</f>
        <v>464</v>
      </c>
      <c r="L71" s="391">
        <v>30</v>
      </c>
      <c r="M71" s="217">
        <f>K71-L71</f>
        <v>434</v>
      </c>
      <c r="N71" s="171"/>
      <c r="O71" s="171"/>
    </row>
    <row r="72" spans="1:15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342">
        <v>42004</v>
      </c>
      <c r="H72" s="206">
        <v>19997</v>
      </c>
      <c r="I72" s="401">
        <v>19763</v>
      </c>
      <c r="J72" s="206">
        <v>18497</v>
      </c>
      <c r="K72" s="206">
        <v>1500</v>
      </c>
      <c r="L72" s="391">
        <v>5</v>
      </c>
      <c r="M72" s="217">
        <f aca="true" t="shared" si="1" ref="M72:M94">K72-L72</f>
        <v>1495</v>
      </c>
      <c r="N72" s="171"/>
      <c r="O72" s="171">
        <v>234</v>
      </c>
    </row>
    <row r="73" spans="1:17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342">
        <v>42004</v>
      </c>
      <c r="H73" s="206">
        <v>17368</v>
      </c>
      <c r="I73" s="401">
        <v>17368</v>
      </c>
      <c r="J73" s="206">
        <v>16291</v>
      </c>
      <c r="K73" s="206">
        <f>I73-J73</f>
        <v>1077</v>
      </c>
      <c r="L73" s="391">
        <v>346.33</v>
      </c>
      <c r="M73" s="217">
        <f t="shared" si="1"/>
        <v>730.6700000000001</v>
      </c>
      <c r="N73" s="171"/>
      <c r="O73" s="171"/>
      <c r="P73" s="155">
        <v>18</v>
      </c>
      <c r="Q73" s="155">
        <v>328.33</v>
      </c>
    </row>
    <row r="74" spans="1:15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342">
        <v>42004</v>
      </c>
      <c r="H74" s="206">
        <v>10904</v>
      </c>
      <c r="I74" s="401">
        <v>10704</v>
      </c>
      <c r="J74" s="206">
        <v>9896</v>
      </c>
      <c r="K74" s="206">
        <v>435</v>
      </c>
      <c r="L74" s="391">
        <v>1</v>
      </c>
      <c r="M74" s="217">
        <f t="shared" si="1"/>
        <v>434</v>
      </c>
      <c r="N74" s="171"/>
      <c r="O74" s="171">
        <v>200</v>
      </c>
    </row>
    <row r="75" spans="1:15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342">
        <v>42004</v>
      </c>
      <c r="H75" s="206">
        <v>2785</v>
      </c>
      <c r="I75" s="401">
        <v>2785</v>
      </c>
      <c r="J75" s="206">
        <v>883</v>
      </c>
      <c r="K75" s="206">
        <f>I75-J75</f>
        <v>1902</v>
      </c>
      <c r="L75" s="391">
        <v>26</v>
      </c>
      <c r="M75" s="217">
        <f t="shared" si="1"/>
        <v>1876</v>
      </c>
      <c r="N75" s="171"/>
      <c r="O75" s="171"/>
    </row>
    <row r="76" spans="1:15" ht="15">
      <c r="A76" s="164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342">
        <v>42004</v>
      </c>
      <c r="H76" s="206"/>
      <c r="I76" s="346" t="s">
        <v>113</v>
      </c>
      <c r="J76" s="346"/>
      <c r="K76" s="347"/>
      <c r="L76" s="391">
        <v>3</v>
      </c>
      <c r="M76" s="217"/>
      <c r="N76" s="171"/>
      <c r="O76" s="171"/>
    </row>
    <row r="77" spans="1:15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342">
        <v>42004</v>
      </c>
      <c r="H77" s="206">
        <v>4844</v>
      </c>
      <c r="I77" s="401">
        <v>4844</v>
      </c>
      <c r="J77" s="206">
        <v>4497</v>
      </c>
      <c r="K77" s="206">
        <f>I77-J77</f>
        <v>347</v>
      </c>
      <c r="L77" s="391">
        <v>35</v>
      </c>
      <c r="M77" s="217">
        <f t="shared" si="1"/>
        <v>312</v>
      </c>
      <c r="N77" s="171"/>
      <c r="O77" s="171"/>
    </row>
    <row r="78" spans="1:15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342">
        <v>42004</v>
      </c>
      <c r="H78" s="206">
        <v>16523</v>
      </c>
      <c r="I78" s="401">
        <v>16423</v>
      </c>
      <c r="J78" s="206">
        <v>15553</v>
      </c>
      <c r="K78" s="206">
        <v>970</v>
      </c>
      <c r="L78" s="391">
        <v>64.26</v>
      </c>
      <c r="M78" s="217">
        <f t="shared" si="1"/>
        <v>905.74</v>
      </c>
      <c r="N78" s="171"/>
      <c r="O78" s="171">
        <v>100</v>
      </c>
    </row>
    <row r="79" spans="1:15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342">
        <v>42004</v>
      </c>
      <c r="H79" s="206">
        <v>32001</v>
      </c>
      <c r="I79" s="401">
        <v>31501</v>
      </c>
      <c r="J79" s="206">
        <v>29401</v>
      </c>
      <c r="K79" s="206">
        <f>H79-J79</f>
        <v>2600</v>
      </c>
      <c r="L79" s="391">
        <v>12</v>
      </c>
      <c r="M79" s="217">
        <f t="shared" si="1"/>
        <v>2588</v>
      </c>
      <c r="N79" s="171"/>
      <c r="O79" s="171">
        <v>500</v>
      </c>
    </row>
    <row r="80" spans="1:15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342">
        <v>42004</v>
      </c>
      <c r="H80" s="206">
        <v>17455</v>
      </c>
      <c r="I80" s="401">
        <v>17655</v>
      </c>
      <c r="J80" s="206">
        <v>16060</v>
      </c>
      <c r="K80" s="206">
        <f>H80-J80</f>
        <v>1395</v>
      </c>
      <c r="L80" s="391">
        <v>0</v>
      </c>
      <c r="M80" s="217">
        <f t="shared" si="1"/>
        <v>1395</v>
      </c>
      <c r="N80" s="171">
        <v>200</v>
      </c>
      <c r="O80" s="171"/>
    </row>
    <row r="81" spans="1:15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342">
        <v>42004</v>
      </c>
      <c r="H81" s="206">
        <v>14006</v>
      </c>
      <c r="I81" s="401">
        <v>13406</v>
      </c>
      <c r="J81" s="206">
        <v>12882</v>
      </c>
      <c r="K81" s="206">
        <f>H81-J81</f>
        <v>1124</v>
      </c>
      <c r="L81" s="391">
        <v>208.06</v>
      </c>
      <c r="M81" s="217">
        <f t="shared" si="1"/>
        <v>915.94</v>
      </c>
      <c r="N81" s="171"/>
      <c r="O81" s="171">
        <v>600</v>
      </c>
    </row>
    <row r="82" spans="1:15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342">
        <v>42004</v>
      </c>
      <c r="H82" s="206">
        <v>3903</v>
      </c>
      <c r="I82" s="401">
        <v>3903</v>
      </c>
      <c r="J82" s="206">
        <v>3517</v>
      </c>
      <c r="K82" s="206">
        <f>I82-J82</f>
        <v>386</v>
      </c>
      <c r="L82" s="391">
        <v>1</v>
      </c>
      <c r="M82" s="217">
        <f t="shared" si="1"/>
        <v>385</v>
      </c>
      <c r="N82" s="171"/>
      <c r="O82" s="171"/>
    </row>
    <row r="83" spans="1:15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342">
        <v>42004</v>
      </c>
      <c r="H83" s="206">
        <v>6461</v>
      </c>
      <c r="I83" s="401">
        <v>6161</v>
      </c>
      <c r="J83" s="206">
        <v>5878</v>
      </c>
      <c r="K83" s="206">
        <v>583</v>
      </c>
      <c r="L83" s="391">
        <v>3.87</v>
      </c>
      <c r="M83" s="217">
        <f t="shared" si="1"/>
        <v>579.13</v>
      </c>
      <c r="N83" s="171"/>
      <c r="O83" s="171">
        <v>300</v>
      </c>
    </row>
    <row r="84" spans="1:15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342">
        <v>42004</v>
      </c>
      <c r="H84" s="206">
        <v>3334</v>
      </c>
      <c r="I84" s="401">
        <v>3334</v>
      </c>
      <c r="J84" s="206">
        <v>3058</v>
      </c>
      <c r="K84" s="206">
        <f>I84-J84</f>
        <v>276</v>
      </c>
      <c r="L84" s="391">
        <v>0</v>
      </c>
      <c r="M84" s="217">
        <f t="shared" si="1"/>
        <v>276</v>
      </c>
      <c r="N84" s="171"/>
      <c r="O84" s="171"/>
    </row>
    <row r="85" spans="1:15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342">
        <v>42004</v>
      </c>
      <c r="H85" s="206">
        <v>11468</v>
      </c>
      <c r="I85" s="401">
        <v>11068</v>
      </c>
      <c r="J85" s="206">
        <v>10310</v>
      </c>
      <c r="K85" s="206">
        <v>1158</v>
      </c>
      <c r="L85" s="391">
        <v>480.75</v>
      </c>
      <c r="M85" s="217">
        <f t="shared" si="1"/>
        <v>677.25</v>
      </c>
      <c r="N85" s="171"/>
      <c r="O85" s="171">
        <v>400</v>
      </c>
    </row>
    <row r="86" spans="1:15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342">
        <v>42004</v>
      </c>
      <c r="H86" s="206"/>
      <c r="I86" s="349" t="s">
        <v>59</v>
      </c>
      <c r="J86" s="349"/>
      <c r="K86" s="350"/>
      <c r="L86" s="391">
        <v>93.569</v>
      </c>
      <c r="M86" s="217">
        <f t="shared" si="1"/>
        <v>-93.569</v>
      </c>
      <c r="N86" s="171"/>
      <c r="O86" s="171"/>
    </row>
    <row r="87" spans="1:15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342">
        <v>42004</v>
      </c>
      <c r="H87" s="206">
        <v>31059</v>
      </c>
      <c r="I87" s="401">
        <v>31059</v>
      </c>
      <c r="J87" s="206">
        <v>28274</v>
      </c>
      <c r="K87" s="206">
        <f>I87-J87</f>
        <v>2785</v>
      </c>
      <c r="L87" s="391">
        <v>3</v>
      </c>
      <c r="M87" s="217">
        <f t="shared" si="1"/>
        <v>2782</v>
      </c>
      <c r="N87" s="171"/>
      <c r="O87" s="171"/>
    </row>
    <row r="88" spans="1:15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342">
        <v>42004</v>
      </c>
      <c r="H88" s="206">
        <v>2745</v>
      </c>
      <c r="I88" s="401">
        <v>2715</v>
      </c>
      <c r="J88" s="206">
        <v>2524</v>
      </c>
      <c r="K88" s="206">
        <v>221</v>
      </c>
      <c r="L88" s="391">
        <v>15.52</v>
      </c>
      <c r="M88" s="217">
        <f t="shared" si="1"/>
        <v>205.48</v>
      </c>
      <c r="N88" s="171"/>
      <c r="O88" s="171">
        <v>30</v>
      </c>
    </row>
    <row r="89" spans="1:15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342">
        <v>42004</v>
      </c>
      <c r="H89" s="206">
        <v>3220</v>
      </c>
      <c r="I89" s="401">
        <v>3070</v>
      </c>
      <c r="J89" s="206">
        <v>2882</v>
      </c>
      <c r="K89" s="206">
        <v>338</v>
      </c>
      <c r="L89" s="391">
        <v>14</v>
      </c>
      <c r="M89" s="217">
        <f t="shared" si="1"/>
        <v>324</v>
      </c>
      <c r="N89" s="171"/>
      <c r="O89" s="171">
        <v>150</v>
      </c>
    </row>
    <row r="90" spans="1:15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342">
        <v>42004</v>
      </c>
      <c r="H90" s="206">
        <v>5555</v>
      </c>
      <c r="I90" s="401">
        <v>6555</v>
      </c>
      <c r="J90" s="206">
        <v>5129</v>
      </c>
      <c r="K90" s="206">
        <v>426</v>
      </c>
      <c r="L90" s="391">
        <v>329.741</v>
      </c>
      <c r="M90" s="217">
        <f t="shared" si="1"/>
        <v>96.25900000000001</v>
      </c>
      <c r="N90" s="171">
        <v>1000</v>
      </c>
      <c r="O90" s="171"/>
    </row>
    <row r="91" spans="1:15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342">
        <v>42004</v>
      </c>
      <c r="H91" s="206">
        <v>6252</v>
      </c>
      <c r="I91" s="401">
        <v>6252</v>
      </c>
      <c r="J91" s="206">
        <v>5663</v>
      </c>
      <c r="K91" s="206">
        <f>I91-J91</f>
        <v>589</v>
      </c>
      <c r="L91" s="391">
        <v>155</v>
      </c>
      <c r="M91" s="217">
        <f t="shared" si="1"/>
        <v>434</v>
      </c>
      <c r="N91" s="171"/>
      <c r="O91" s="171"/>
    </row>
    <row r="92" spans="1:15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342">
        <v>42004</v>
      </c>
      <c r="H92" s="206">
        <v>35767</v>
      </c>
      <c r="I92" s="401">
        <v>35767</v>
      </c>
      <c r="J92" s="206">
        <v>32749</v>
      </c>
      <c r="K92" s="206">
        <f>I92-J92</f>
        <v>3018</v>
      </c>
      <c r="L92" s="391">
        <v>0</v>
      </c>
      <c r="M92" s="217">
        <f t="shared" si="1"/>
        <v>3018</v>
      </c>
      <c r="N92" s="171"/>
      <c r="O92" s="171"/>
    </row>
    <row r="93" spans="1:15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342">
        <v>42004</v>
      </c>
      <c r="H93" s="206">
        <v>5092</v>
      </c>
      <c r="I93" s="401">
        <v>5092</v>
      </c>
      <c r="J93" s="206">
        <v>4658</v>
      </c>
      <c r="K93" s="206">
        <f>I93-J93</f>
        <v>434</v>
      </c>
      <c r="L93" s="391">
        <v>11</v>
      </c>
      <c r="M93" s="217">
        <f t="shared" si="1"/>
        <v>423</v>
      </c>
      <c r="N93" s="171"/>
      <c r="O93" s="171"/>
    </row>
    <row r="94" spans="1:15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342">
        <v>42004</v>
      </c>
      <c r="H94" s="206">
        <v>4906</v>
      </c>
      <c r="I94" s="401">
        <v>4806</v>
      </c>
      <c r="J94" s="206">
        <v>4502</v>
      </c>
      <c r="K94" s="206">
        <v>404</v>
      </c>
      <c r="L94" s="391">
        <v>38.21</v>
      </c>
      <c r="M94" s="217">
        <f t="shared" si="1"/>
        <v>365.79</v>
      </c>
      <c r="N94" s="171"/>
      <c r="O94" s="171">
        <v>100</v>
      </c>
    </row>
    <row r="95" spans="1:15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342">
        <v>42004</v>
      </c>
      <c r="H95" s="206">
        <v>7663</v>
      </c>
      <c r="I95" s="401">
        <v>8923</v>
      </c>
      <c r="J95" s="206">
        <v>7113</v>
      </c>
      <c r="K95" s="206">
        <v>550</v>
      </c>
      <c r="L95" s="391">
        <v>50.628</v>
      </c>
      <c r="M95" s="217">
        <f>K95-L95</f>
        <v>499.372</v>
      </c>
      <c r="N95" s="171">
        <v>1260</v>
      </c>
      <c r="O95" s="171"/>
    </row>
    <row r="96" spans="1:15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342">
        <v>42004</v>
      </c>
      <c r="H96" s="206">
        <v>4090</v>
      </c>
      <c r="I96" s="401">
        <v>4090</v>
      </c>
      <c r="J96" s="206">
        <v>3761</v>
      </c>
      <c r="K96" s="206">
        <f>I96-J96</f>
        <v>329</v>
      </c>
      <c r="L96" s="391">
        <v>21.91</v>
      </c>
      <c r="M96" s="217">
        <f aca="true" t="shared" si="2" ref="M96:M107">K96-L96</f>
        <v>307.09</v>
      </c>
      <c r="N96" s="171"/>
      <c r="O96" s="171"/>
    </row>
    <row r="97" spans="1:15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342">
        <v>42004</v>
      </c>
      <c r="H97" s="206">
        <v>10222</v>
      </c>
      <c r="I97" s="401">
        <v>10222</v>
      </c>
      <c r="J97" s="206">
        <v>9231</v>
      </c>
      <c r="K97" s="206">
        <f>I97-J97</f>
        <v>991</v>
      </c>
      <c r="L97" s="391">
        <v>17.763</v>
      </c>
      <c r="M97" s="217">
        <f t="shared" si="2"/>
        <v>973.237</v>
      </c>
      <c r="N97" s="171"/>
      <c r="O97" s="171"/>
    </row>
    <row r="98" spans="1:15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342">
        <v>42004</v>
      </c>
      <c r="H98" s="206">
        <v>9343</v>
      </c>
      <c r="I98" s="401">
        <v>9643</v>
      </c>
      <c r="J98" s="206">
        <v>8717</v>
      </c>
      <c r="K98" s="206">
        <v>626</v>
      </c>
      <c r="L98" s="391">
        <v>21</v>
      </c>
      <c r="M98" s="217">
        <f t="shared" si="2"/>
        <v>605</v>
      </c>
      <c r="N98" s="171">
        <v>300</v>
      </c>
      <c r="O98" s="171"/>
    </row>
    <row r="99" spans="1:15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342">
        <v>42004</v>
      </c>
      <c r="H99" s="206"/>
      <c r="I99" s="349" t="s">
        <v>59</v>
      </c>
      <c r="J99" s="349"/>
      <c r="K99" s="350"/>
      <c r="L99" s="391">
        <v>0</v>
      </c>
      <c r="M99" s="217">
        <f t="shared" si="2"/>
        <v>0</v>
      </c>
      <c r="N99" s="171"/>
      <c r="O99" s="171"/>
    </row>
    <row r="100" spans="1:15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342">
        <v>42004</v>
      </c>
      <c r="H100" s="206">
        <v>21882</v>
      </c>
      <c r="I100" s="401">
        <v>21882</v>
      </c>
      <c r="J100" s="206">
        <v>20200</v>
      </c>
      <c r="K100" s="206">
        <f aca="true" t="shared" si="3" ref="K100:K105">I100-J100</f>
        <v>1682</v>
      </c>
      <c r="L100" s="391">
        <v>0</v>
      </c>
      <c r="M100" s="217">
        <f t="shared" si="2"/>
        <v>1682</v>
      </c>
      <c r="N100" s="171"/>
      <c r="O100" s="171"/>
    </row>
    <row r="101" spans="1:15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342">
        <v>42004</v>
      </c>
      <c r="H101" s="206">
        <v>12159</v>
      </c>
      <c r="I101" s="401">
        <v>12159</v>
      </c>
      <c r="J101" s="206">
        <v>11283</v>
      </c>
      <c r="K101" s="206">
        <f t="shared" si="3"/>
        <v>876</v>
      </c>
      <c r="L101" s="391">
        <v>68.69</v>
      </c>
      <c r="M101" s="217">
        <f t="shared" si="2"/>
        <v>807.31</v>
      </c>
      <c r="N101" s="171"/>
      <c r="O101" s="171"/>
    </row>
    <row r="102" spans="1:16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342">
        <v>42004</v>
      </c>
      <c r="H102" s="206">
        <v>8264</v>
      </c>
      <c r="I102" s="401">
        <v>9164</v>
      </c>
      <c r="J102" s="206">
        <v>7648</v>
      </c>
      <c r="K102" s="206">
        <v>616</v>
      </c>
      <c r="L102" s="391">
        <v>58.981</v>
      </c>
      <c r="M102" s="217">
        <f t="shared" si="2"/>
        <v>557.019</v>
      </c>
      <c r="N102" s="171">
        <v>900</v>
      </c>
      <c r="O102" s="171"/>
      <c r="P102" s="155" t="s">
        <v>162</v>
      </c>
    </row>
    <row r="103" spans="1:15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342">
        <v>42004</v>
      </c>
      <c r="H103" s="206">
        <v>20456</v>
      </c>
      <c r="I103" s="401">
        <v>20456</v>
      </c>
      <c r="J103" s="206">
        <v>18837</v>
      </c>
      <c r="K103" s="206">
        <f t="shared" si="3"/>
        <v>1619</v>
      </c>
      <c r="L103" s="391">
        <v>1</v>
      </c>
      <c r="M103" s="217">
        <f t="shared" si="2"/>
        <v>1618</v>
      </c>
      <c r="N103" s="171"/>
      <c r="O103" s="171"/>
    </row>
    <row r="104" spans="1:15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342">
        <v>42004</v>
      </c>
      <c r="H104" s="206"/>
      <c r="I104" s="401">
        <v>7787</v>
      </c>
      <c r="J104" s="206">
        <v>7135</v>
      </c>
      <c r="K104" s="206">
        <f t="shared" si="3"/>
        <v>652</v>
      </c>
      <c r="L104" s="391"/>
      <c r="M104" s="217">
        <f t="shared" si="2"/>
        <v>652</v>
      </c>
      <c r="N104" s="171"/>
      <c r="O104" s="171"/>
    </row>
    <row r="105" spans="1:15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351">
        <v>42004</v>
      </c>
      <c r="H105" s="353"/>
      <c r="I105" s="402">
        <v>10929</v>
      </c>
      <c r="J105" s="353">
        <v>9936</v>
      </c>
      <c r="K105" s="353">
        <f t="shared" si="3"/>
        <v>993</v>
      </c>
      <c r="L105" s="369"/>
      <c r="M105" s="407">
        <f t="shared" si="2"/>
        <v>993</v>
      </c>
      <c r="N105" s="180"/>
      <c r="O105" s="180"/>
    </row>
    <row r="106" spans="1:15" ht="15.75" thickBot="1">
      <c r="A106" s="405">
        <v>82</v>
      </c>
      <c r="B106" s="183" t="s">
        <v>62</v>
      </c>
      <c r="C106" s="184">
        <v>63</v>
      </c>
      <c r="D106" s="184"/>
      <c r="E106" s="184" t="s">
        <v>3</v>
      </c>
      <c r="F106" s="357"/>
      <c r="G106" s="408">
        <v>42004</v>
      </c>
      <c r="H106" s="361">
        <v>18716</v>
      </c>
      <c r="I106" s="403">
        <f>I104+I105</f>
        <v>18716</v>
      </c>
      <c r="J106" s="361">
        <f>J104+J105</f>
        <v>17071</v>
      </c>
      <c r="K106" s="361">
        <f>I106-J106</f>
        <v>1645</v>
      </c>
      <c r="L106" s="392">
        <v>46.094</v>
      </c>
      <c r="M106" s="409">
        <f t="shared" si="2"/>
        <v>1598.906</v>
      </c>
      <c r="N106" s="406"/>
      <c r="O106" s="366"/>
    </row>
    <row r="107" spans="1:22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342">
        <v>42004</v>
      </c>
      <c r="H107" s="168">
        <v>4073</v>
      </c>
      <c r="I107" s="404">
        <v>4993</v>
      </c>
      <c r="J107" s="168">
        <v>3771</v>
      </c>
      <c r="K107" s="168">
        <v>302</v>
      </c>
      <c r="L107" s="390">
        <v>22.46</v>
      </c>
      <c r="M107" s="396">
        <f t="shared" si="2"/>
        <v>279.54</v>
      </c>
      <c r="N107" s="167">
        <v>920</v>
      </c>
      <c r="O107" s="167"/>
      <c r="V107" s="191"/>
    </row>
    <row r="108" spans="1:15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342">
        <v>42004</v>
      </c>
      <c r="H108" s="206">
        <v>20148</v>
      </c>
      <c r="I108" s="401">
        <v>20048</v>
      </c>
      <c r="J108" s="206">
        <v>18359</v>
      </c>
      <c r="K108" s="206">
        <v>1789</v>
      </c>
      <c r="L108" s="369">
        <v>47</v>
      </c>
      <c r="M108" s="217">
        <f>K108-L108</f>
        <v>1742</v>
      </c>
      <c r="N108" s="171"/>
      <c r="O108" s="171">
        <v>100</v>
      </c>
    </row>
    <row r="109" spans="1:15" s="330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342">
        <v>42004</v>
      </c>
      <c r="H109" s="206">
        <v>34073</v>
      </c>
      <c r="I109" s="401">
        <v>34073</v>
      </c>
      <c r="J109" s="206">
        <v>33873</v>
      </c>
      <c r="K109" s="206">
        <f aca="true" t="shared" si="4" ref="K109:K167">I109-J109</f>
        <v>200</v>
      </c>
      <c r="L109" s="393">
        <v>109</v>
      </c>
      <c r="M109" s="217">
        <f aca="true" t="shared" si="5" ref="M109:M122">K109-L109</f>
        <v>91</v>
      </c>
      <c r="N109" s="331"/>
      <c r="O109" s="331"/>
    </row>
    <row r="110" spans="1:15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342">
        <v>42004</v>
      </c>
      <c r="H110" s="206">
        <v>6508</v>
      </c>
      <c r="I110" s="401">
        <v>6008</v>
      </c>
      <c r="J110" s="206">
        <v>5950</v>
      </c>
      <c r="K110" s="206">
        <v>558</v>
      </c>
      <c r="L110" s="390">
        <v>0</v>
      </c>
      <c r="M110" s="217">
        <f t="shared" si="5"/>
        <v>558</v>
      </c>
      <c r="N110" s="171"/>
      <c r="O110" s="171">
        <v>500</v>
      </c>
    </row>
    <row r="111" spans="1:15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342">
        <v>42004</v>
      </c>
      <c r="H111" s="206">
        <v>4774</v>
      </c>
      <c r="I111" s="401">
        <v>4774</v>
      </c>
      <c r="J111" s="206">
        <v>4171</v>
      </c>
      <c r="K111" s="206">
        <f t="shared" si="4"/>
        <v>603</v>
      </c>
      <c r="L111" s="390">
        <v>19.48</v>
      </c>
      <c r="M111" s="217">
        <f t="shared" si="5"/>
        <v>583.52</v>
      </c>
      <c r="N111" s="171"/>
      <c r="O111" s="171"/>
    </row>
    <row r="112" spans="1:15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342">
        <v>42004</v>
      </c>
      <c r="H112" s="206">
        <v>2813</v>
      </c>
      <c r="I112" s="401">
        <v>3163</v>
      </c>
      <c r="J112" s="206">
        <v>2511</v>
      </c>
      <c r="K112" s="206">
        <v>302</v>
      </c>
      <c r="L112" s="390">
        <v>14</v>
      </c>
      <c r="M112" s="217">
        <f t="shared" si="5"/>
        <v>288</v>
      </c>
      <c r="N112" s="171">
        <v>350</v>
      </c>
      <c r="O112" s="171"/>
    </row>
    <row r="113" spans="1:15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342">
        <v>42004</v>
      </c>
      <c r="H113" s="206">
        <v>12014</v>
      </c>
      <c r="I113" s="401">
        <v>12574</v>
      </c>
      <c r="J113" s="206">
        <v>11115</v>
      </c>
      <c r="K113" s="206">
        <v>899</v>
      </c>
      <c r="L113" s="391">
        <v>0</v>
      </c>
      <c r="M113" s="217">
        <f t="shared" si="5"/>
        <v>899</v>
      </c>
      <c r="N113" s="171">
        <v>560</v>
      </c>
      <c r="O113" s="171"/>
    </row>
    <row r="114" spans="1:15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342">
        <v>42004</v>
      </c>
      <c r="H114" s="206">
        <v>18228</v>
      </c>
      <c r="I114" s="401">
        <v>17728</v>
      </c>
      <c r="J114" s="206">
        <v>16531</v>
      </c>
      <c r="K114" s="206">
        <v>1697</v>
      </c>
      <c r="L114" s="391">
        <v>0</v>
      </c>
      <c r="M114" s="217">
        <f t="shared" si="5"/>
        <v>1697</v>
      </c>
      <c r="N114" s="171"/>
      <c r="O114" s="171">
        <v>500</v>
      </c>
    </row>
    <row r="115" spans="1:15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342">
        <v>42004</v>
      </c>
      <c r="H115" s="206">
        <v>2282</v>
      </c>
      <c r="I115" s="401">
        <v>2282</v>
      </c>
      <c r="J115" s="206">
        <v>2078</v>
      </c>
      <c r="K115" s="206">
        <f t="shared" si="4"/>
        <v>204</v>
      </c>
      <c r="L115" s="391">
        <v>0</v>
      </c>
      <c r="M115" s="217">
        <f t="shared" si="5"/>
        <v>204</v>
      </c>
      <c r="N115" s="171"/>
      <c r="O115" s="171"/>
    </row>
    <row r="116" spans="1:15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342">
        <v>42004</v>
      </c>
      <c r="H116" s="206">
        <v>4540</v>
      </c>
      <c r="I116" s="401">
        <v>4940</v>
      </c>
      <c r="J116" s="206">
        <v>4201</v>
      </c>
      <c r="K116" s="206">
        <v>339</v>
      </c>
      <c r="L116" s="391">
        <v>8.75</v>
      </c>
      <c r="M116" s="217">
        <f t="shared" si="5"/>
        <v>330.25</v>
      </c>
      <c r="N116" s="171">
        <v>400</v>
      </c>
      <c r="O116" s="171"/>
    </row>
    <row r="117" spans="1:15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342">
        <v>42004</v>
      </c>
      <c r="H117" s="206">
        <v>6339</v>
      </c>
      <c r="I117" s="401">
        <v>6399</v>
      </c>
      <c r="J117" s="206">
        <v>5786</v>
      </c>
      <c r="K117" s="206">
        <f>H117-J117</f>
        <v>553</v>
      </c>
      <c r="L117" s="391">
        <v>9.43</v>
      </c>
      <c r="M117" s="217">
        <f t="shared" si="5"/>
        <v>543.57</v>
      </c>
      <c r="N117" s="171">
        <v>60</v>
      </c>
      <c r="O117" s="171"/>
    </row>
    <row r="118" spans="1:15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342">
        <v>42004</v>
      </c>
      <c r="H118" s="206">
        <v>3946</v>
      </c>
      <c r="I118" s="401">
        <v>3846</v>
      </c>
      <c r="J118" s="206">
        <v>3446</v>
      </c>
      <c r="K118" s="206">
        <v>500</v>
      </c>
      <c r="L118" s="391">
        <v>62.995</v>
      </c>
      <c r="M118" s="217">
        <f t="shared" si="5"/>
        <v>437.005</v>
      </c>
      <c r="N118" s="171"/>
      <c r="O118" s="171">
        <v>100</v>
      </c>
    </row>
    <row r="119" spans="1:15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342">
        <v>42004</v>
      </c>
      <c r="H119" s="206">
        <v>4096</v>
      </c>
      <c r="I119" s="401">
        <v>4096</v>
      </c>
      <c r="J119" s="206">
        <v>3695</v>
      </c>
      <c r="K119" s="206">
        <f t="shared" si="4"/>
        <v>401</v>
      </c>
      <c r="L119" s="391">
        <v>19.76</v>
      </c>
      <c r="M119" s="217">
        <f t="shared" si="5"/>
        <v>381.24</v>
      </c>
      <c r="N119" s="171"/>
      <c r="O119" s="171"/>
    </row>
    <row r="120" spans="1:15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342">
        <v>42004</v>
      </c>
      <c r="H120" s="206">
        <v>3558</v>
      </c>
      <c r="I120" s="401">
        <v>3558</v>
      </c>
      <c r="J120" s="206">
        <v>3242</v>
      </c>
      <c r="K120" s="206">
        <f t="shared" si="4"/>
        <v>316</v>
      </c>
      <c r="L120" s="391">
        <v>31.037</v>
      </c>
      <c r="M120" s="217">
        <f t="shared" si="5"/>
        <v>284.963</v>
      </c>
      <c r="N120" s="171"/>
      <c r="O120" s="171"/>
    </row>
    <row r="121" spans="1:15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342">
        <v>42004</v>
      </c>
      <c r="H121" s="206">
        <v>7384</v>
      </c>
      <c r="I121" s="401">
        <v>7204</v>
      </c>
      <c r="J121" s="206">
        <v>6782</v>
      </c>
      <c r="K121" s="206">
        <v>602</v>
      </c>
      <c r="L121" s="369">
        <v>0</v>
      </c>
      <c r="M121" s="217">
        <f t="shared" si="5"/>
        <v>602</v>
      </c>
      <c r="N121" s="171"/>
      <c r="O121" s="171">
        <v>180</v>
      </c>
    </row>
    <row r="122" spans="1:15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342">
        <v>42004</v>
      </c>
      <c r="H122" s="206">
        <v>8165</v>
      </c>
      <c r="I122" s="401">
        <v>8165</v>
      </c>
      <c r="J122" s="206">
        <v>7343</v>
      </c>
      <c r="K122" s="206">
        <f t="shared" si="4"/>
        <v>822</v>
      </c>
      <c r="L122" s="393">
        <v>37</v>
      </c>
      <c r="M122" s="217">
        <f t="shared" si="5"/>
        <v>785</v>
      </c>
      <c r="N122" s="171"/>
      <c r="O122" s="171"/>
    </row>
    <row r="123" spans="1:15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342">
        <v>42004</v>
      </c>
      <c r="H123" s="206">
        <v>6895</v>
      </c>
      <c r="I123" s="401">
        <v>7195</v>
      </c>
      <c r="J123" s="206">
        <v>6367</v>
      </c>
      <c r="K123" s="206">
        <f>H123-J123</f>
        <v>528</v>
      </c>
      <c r="L123" s="390">
        <v>44.51</v>
      </c>
      <c r="M123" s="217">
        <f>K123-L123</f>
        <v>483.49</v>
      </c>
      <c r="N123" s="171">
        <v>300</v>
      </c>
      <c r="O123" s="171"/>
    </row>
    <row r="124" spans="1:15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342">
        <v>42004</v>
      </c>
      <c r="H124" s="206">
        <v>7158</v>
      </c>
      <c r="I124" s="401">
        <v>7158</v>
      </c>
      <c r="J124" s="206">
        <v>6656</v>
      </c>
      <c r="K124" s="206">
        <f t="shared" si="4"/>
        <v>502</v>
      </c>
      <c r="L124" s="391">
        <v>1</v>
      </c>
      <c r="M124" s="217">
        <f aca="true" t="shared" si="6" ref="M124:M136">K124-L124</f>
        <v>501</v>
      </c>
      <c r="N124" s="171"/>
      <c r="O124" s="171"/>
    </row>
    <row r="125" spans="1:15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342">
        <v>42004</v>
      </c>
      <c r="H125" s="206">
        <v>14672</v>
      </c>
      <c r="I125" s="401">
        <v>14172</v>
      </c>
      <c r="J125" s="206">
        <v>13337</v>
      </c>
      <c r="K125" s="206">
        <v>1335</v>
      </c>
      <c r="L125" s="369">
        <v>24.38</v>
      </c>
      <c r="M125" s="217">
        <f t="shared" si="6"/>
        <v>1310.62</v>
      </c>
      <c r="N125" s="171"/>
      <c r="O125" s="171">
        <v>500</v>
      </c>
    </row>
    <row r="126" spans="1:15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342">
        <v>42004</v>
      </c>
      <c r="H126" s="206">
        <v>4233</v>
      </c>
      <c r="I126" s="401">
        <v>4233</v>
      </c>
      <c r="J126" s="206">
        <v>3872</v>
      </c>
      <c r="K126" s="206">
        <f t="shared" si="4"/>
        <v>361</v>
      </c>
      <c r="L126" s="394">
        <v>33.98</v>
      </c>
      <c r="M126" s="217">
        <f t="shared" si="6"/>
        <v>327.02</v>
      </c>
      <c r="N126" s="171"/>
      <c r="O126" s="171"/>
    </row>
    <row r="127" spans="1:15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342">
        <v>42004</v>
      </c>
      <c r="H127" s="206"/>
      <c r="I127" s="346" t="s">
        <v>113</v>
      </c>
      <c r="J127" s="346"/>
      <c r="K127" s="347"/>
      <c r="L127" s="390">
        <v>86.221</v>
      </c>
      <c r="M127" s="217"/>
      <c r="N127" s="171"/>
      <c r="O127" s="171"/>
    </row>
    <row r="128" spans="1:15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342">
        <v>42004</v>
      </c>
      <c r="H128" s="206">
        <v>8019</v>
      </c>
      <c r="I128" s="401">
        <v>8019</v>
      </c>
      <c r="J128" s="206">
        <v>7398</v>
      </c>
      <c r="K128" s="206">
        <f t="shared" si="4"/>
        <v>621</v>
      </c>
      <c r="L128" s="391">
        <v>290.07</v>
      </c>
      <c r="M128" s="217">
        <f t="shared" si="6"/>
        <v>330.93</v>
      </c>
      <c r="N128" s="171"/>
      <c r="O128" s="171"/>
    </row>
    <row r="129" spans="1:15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342">
        <v>42004</v>
      </c>
      <c r="H129" s="206">
        <v>17858</v>
      </c>
      <c r="I129" s="401">
        <v>17508</v>
      </c>
      <c r="J129" s="206">
        <v>16000</v>
      </c>
      <c r="K129" s="206">
        <v>1858</v>
      </c>
      <c r="L129" s="391">
        <v>0</v>
      </c>
      <c r="M129" s="217">
        <f t="shared" si="6"/>
        <v>1858</v>
      </c>
      <c r="N129" s="171"/>
      <c r="O129" s="171">
        <v>350</v>
      </c>
    </row>
    <row r="130" spans="1:15" ht="15" customHeight="1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342">
        <v>42004</v>
      </c>
      <c r="H130" s="345" t="s">
        <v>163</v>
      </c>
      <c r="I130" s="346"/>
      <c r="J130" s="346"/>
      <c r="K130" s="347"/>
      <c r="L130" s="391">
        <v>22.83</v>
      </c>
      <c r="M130" s="217"/>
      <c r="N130" s="171"/>
      <c r="O130" s="171"/>
    </row>
    <row r="131" spans="1:15" ht="15">
      <c r="A131" s="188">
        <v>107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342">
        <v>42004</v>
      </c>
      <c r="H131" s="206">
        <v>3146</v>
      </c>
      <c r="I131" s="401">
        <v>3146</v>
      </c>
      <c r="J131" s="206">
        <v>2118</v>
      </c>
      <c r="K131" s="206">
        <f t="shared" si="4"/>
        <v>1028</v>
      </c>
      <c r="L131" s="391">
        <v>9</v>
      </c>
      <c r="M131" s="217">
        <f t="shared" si="6"/>
        <v>1019</v>
      </c>
      <c r="N131" s="171"/>
      <c r="O131" s="171"/>
    </row>
    <row r="132" spans="1:15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342">
        <v>42004</v>
      </c>
      <c r="H132" s="206">
        <v>7858</v>
      </c>
      <c r="I132" s="401">
        <v>7858</v>
      </c>
      <c r="J132" s="206">
        <v>7270</v>
      </c>
      <c r="K132" s="206">
        <f t="shared" si="4"/>
        <v>588</v>
      </c>
      <c r="L132" s="391">
        <v>38</v>
      </c>
      <c r="M132" s="217">
        <f t="shared" si="6"/>
        <v>550</v>
      </c>
      <c r="N132" s="171"/>
      <c r="O132" s="171"/>
    </row>
    <row r="133" spans="1:15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342">
        <v>42004</v>
      </c>
      <c r="H133" s="206">
        <v>5450</v>
      </c>
      <c r="I133" s="401">
        <v>5750</v>
      </c>
      <c r="J133" s="206">
        <v>5013</v>
      </c>
      <c r="K133" s="206">
        <v>437</v>
      </c>
      <c r="L133" s="391">
        <v>27</v>
      </c>
      <c r="M133" s="217">
        <f t="shared" si="6"/>
        <v>410</v>
      </c>
      <c r="N133" s="171">
        <v>300</v>
      </c>
      <c r="O133" s="171"/>
    </row>
    <row r="134" spans="1:15" ht="15">
      <c r="A134" s="188">
        <v>110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342">
        <v>42004</v>
      </c>
      <c r="H134" s="206">
        <v>7780</v>
      </c>
      <c r="I134" s="401">
        <v>7780</v>
      </c>
      <c r="J134" s="206">
        <v>7237</v>
      </c>
      <c r="K134" s="206">
        <f t="shared" si="4"/>
        <v>543</v>
      </c>
      <c r="L134" s="391">
        <v>100.204</v>
      </c>
      <c r="M134" s="217">
        <f t="shared" si="6"/>
        <v>442.796</v>
      </c>
      <c r="N134" s="171"/>
      <c r="O134" s="171"/>
    </row>
    <row r="135" spans="1:15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342">
        <v>42004</v>
      </c>
      <c r="H135" s="206">
        <v>8311</v>
      </c>
      <c r="I135" s="401">
        <v>8311</v>
      </c>
      <c r="J135" s="206">
        <v>7624</v>
      </c>
      <c r="K135" s="206">
        <f t="shared" si="4"/>
        <v>687</v>
      </c>
      <c r="L135" s="391">
        <v>29.31</v>
      </c>
      <c r="M135" s="217">
        <f t="shared" si="6"/>
        <v>657.69</v>
      </c>
      <c r="N135" s="171"/>
      <c r="O135" s="171"/>
    </row>
    <row r="136" spans="1:15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342">
        <v>42004</v>
      </c>
      <c r="H136" s="206">
        <v>11131</v>
      </c>
      <c r="I136" s="401">
        <v>11131</v>
      </c>
      <c r="J136" s="206">
        <v>10215</v>
      </c>
      <c r="K136" s="206">
        <f t="shared" si="4"/>
        <v>916</v>
      </c>
      <c r="L136" s="391">
        <v>37.09</v>
      </c>
      <c r="M136" s="217">
        <f t="shared" si="6"/>
        <v>878.91</v>
      </c>
      <c r="N136" s="171"/>
      <c r="O136" s="171"/>
    </row>
    <row r="137" spans="1:15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342">
        <v>42004</v>
      </c>
      <c r="H137" s="206">
        <v>9739</v>
      </c>
      <c r="I137" s="401">
        <v>9739</v>
      </c>
      <c r="J137" s="206">
        <v>8914</v>
      </c>
      <c r="K137" s="206">
        <f t="shared" si="4"/>
        <v>825</v>
      </c>
      <c r="L137" s="391">
        <v>42</v>
      </c>
      <c r="M137" s="217">
        <f>K137-L137</f>
        <v>783</v>
      </c>
      <c r="N137" s="171"/>
      <c r="O137" s="171"/>
    </row>
    <row r="138" spans="1:15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342">
        <v>42004</v>
      </c>
      <c r="H138" s="206">
        <v>9064</v>
      </c>
      <c r="I138" s="401">
        <v>9064</v>
      </c>
      <c r="J138" s="206">
        <v>8254</v>
      </c>
      <c r="K138" s="206">
        <f t="shared" si="4"/>
        <v>810</v>
      </c>
      <c r="L138" s="391">
        <v>40</v>
      </c>
      <c r="M138" s="217">
        <f aca="true" t="shared" si="7" ref="M138:M167">K138-L138</f>
        <v>770</v>
      </c>
      <c r="N138" s="171"/>
      <c r="O138" s="171"/>
    </row>
    <row r="139" spans="1:15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342">
        <v>42004</v>
      </c>
      <c r="H139" s="206">
        <v>8335</v>
      </c>
      <c r="I139" s="401">
        <v>8335</v>
      </c>
      <c r="J139" s="206">
        <v>7550</v>
      </c>
      <c r="K139" s="206">
        <f t="shared" si="4"/>
        <v>785</v>
      </c>
      <c r="L139" s="391">
        <v>41</v>
      </c>
      <c r="M139" s="217">
        <f t="shared" si="7"/>
        <v>744</v>
      </c>
      <c r="N139" s="171"/>
      <c r="O139" s="171"/>
    </row>
    <row r="140" spans="1:15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342">
        <v>42004</v>
      </c>
      <c r="H140" s="206">
        <v>8231</v>
      </c>
      <c r="I140" s="401">
        <v>8231</v>
      </c>
      <c r="J140" s="206">
        <v>7565</v>
      </c>
      <c r="K140" s="206">
        <f t="shared" si="4"/>
        <v>666</v>
      </c>
      <c r="L140" s="391">
        <v>3</v>
      </c>
      <c r="M140" s="217">
        <f t="shared" si="7"/>
        <v>663</v>
      </c>
      <c r="N140" s="171"/>
      <c r="O140" s="171"/>
    </row>
    <row r="141" spans="1:15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342">
        <v>42004</v>
      </c>
      <c r="H141" s="206">
        <v>9910</v>
      </c>
      <c r="I141" s="401">
        <v>9910</v>
      </c>
      <c r="J141" s="206">
        <v>8977</v>
      </c>
      <c r="K141" s="206">
        <f t="shared" si="4"/>
        <v>933</v>
      </c>
      <c r="L141" s="391">
        <v>3</v>
      </c>
      <c r="M141" s="217">
        <f t="shared" si="7"/>
        <v>930</v>
      </c>
      <c r="N141" s="171"/>
      <c r="O141" s="171"/>
    </row>
    <row r="142" spans="1:15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342">
        <v>42004</v>
      </c>
      <c r="H142" s="206">
        <v>9704</v>
      </c>
      <c r="I142" s="401">
        <v>11004</v>
      </c>
      <c r="J142" s="206">
        <v>9004</v>
      </c>
      <c r="K142" s="206">
        <v>700</v>
      </c>
      <c r="L142" s="391">
        <v>0</v>
      </c>
      <c r="M142" s="217">
        <f t="shared" si="7"/>
        <v>700</v>
      </c>
      <c r="N142" s="171">
        <v>1300</v>
      </c>
      <c r="O142" s="171"/>
    </row>
    <row r="143" spans="1:15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342">
        <v>42004</v>
      </c>
      <c r="H143" s="206">
        <v>5053</v>
      </c>
      <c r="I143" s="401">
        <v>5053</v>
      </c>
      <c r="J143" s="206">
        <v>4575</v>
      </c>
      <c r="K143" s="206">
        <f t="shared" si="4"/>
        <v>478</v>
      </c>
      <c r="L143" s="391">
        <v>65</v>
      </c>
      <c r="M143" s="217">
        <f t="shared" si="7"/>
        <v>413</v>
      </c>
      <c r="N143" s="171"/>
      <c r="O143" s="171"/>
    </row>
    <row r="144" spans="1:15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342">
        <v>42004</v>
      </c>
      <c r="H144" s="206">
        <v>11432</v>
      </c>
      <c r="I144" s="401">
        <v>11232</v>
      </c>
      <c r="J144" s="206">
        <v>10481</v>
      </c>
      <c r="K144" s="206">
        <v>951</v>
      </c>
      <c r="L144" s="391">
        <v>29</v>
      </c>
      <c r="M144" s="217">
        <f t="shared" si="7"/>
        <v>922</v>
      </c>
      <c r="N144" s="171"/>
      <c r="O144" s="171">
        <v>200</v>
      </c>
    </row>
    <row r="145" spans="1:15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342">
        <v>42004</v>
      </c>
      <c r="H145" s="206">
        <v>7955</v>
      </c>
      <c r="I145" s="401">
        <v>7955</v>
      </c>
      <c r="J145" s="206">
        <v>7189</v>
      </c>
      <c r="K145" s="206">
        <f t="shared" si="4"/>
        <v>766</v>
      </c>
      <c r="L145" s="391">
        <v>0</v>
      </c>
      <c r="M145" s="217">
        <f t="shared" si="7"/>
        <v>766</v>
      </c>
      <c r="N145" s="171"/>
      <c r="O145" s="171"/>
    </row>
    <row r="146" spans="1:15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342">
        <v>42004</v>
      </c>
      <c r="H146" s="206">
        <v>4224</v>
      </c>
      <c r="I146" s="401">
        <v>4224</v>
      </c>
      <c r="J146" s="206">
        <v>3598</v>
      </c>
      <c r="K146" s="206">
        <f t="shared" si="4"/>
        <v>626</v>
      </c>
      <c r="L146" s="391">
        <v>14.092</v>
      </c>
      <c r="M146" s="217">
        <f t="shared" si="7"/>
        <v>611.908</v>
      </c>
      <c r="N146" s="171"/>
      <c r="O146" s="171"/>
    </row>
    <row r="147" spans="1:15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342">
        <v>42004</v>
      </c>
      <c r="H147" s="206">
        <v>15539</v>
      </c>
      <c r="I147" s="401">
        <v>15439</v>
      </c>
      <c r="J147" s="206">
        <v>14214</v>
      </c>
      <c r="K147" s="206">
        <v>1325</v>
      </c>
      <c r="L147" s="391">
        <v>0</v>
      </c>
      <c r="M147" s="217">
        <f t="shared" si="7"/>
        <v>1325</v>
      </c>
      <c r="N147" s="171"/>
      <c r="O147" s="171">
        <v>100</v>
      </c>
    </row>
    <row r="148" spans="1:15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342">
        <v>42004</v>
      </c>
      <c r="H148" s="206">
        <v>7437</v>
      </c>
      <c r="I148" s="401">
        <v>7437</v>
      </c>
      <c r="J148" s="206">
        <v>6768</v>
      </c>
      <c r="K148" s="206">
        <f t="shared" si="4"/>
        <v>669</v>
      </c>
      <c r="L148" s="391">
        <v>0</v>
      </c>
      <c r="M148" s="217">
        <f t="shared" si="7"/>
        <v>669</v>
      </c>
      <c r="N148" s="171"/>
      <c r="O148" s="171"/>
    </row>
    <row r="149" spans="1:15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342">
        <v>42004</v>
      </c>
      <c r="H149" s="206">
        <v>6466</v>
      </c>
      <c r="I149" s="401">
        <v>6466</v>
      </c>
      <c r="J149" s="206">
        <v>5949</v>
      </c>
      <c r="K149" s="206">
        <f t="shared" si="4"/>
        <v>517</v>
      </c>
      <c r="L149" s="391">
        <v>0</v>
      </c>
      <c r="M149" s="217">
        <f t="shared" si="7"/>
        <v>517</v>
      </c>
      <c r="N149" s="171"/>
      <c r="O149" s="171"/>
    </row>
    <row r="150" spans="1:15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342">
        <v>42004</v>
      </c>
      <c r="H150" s="206">
        <v>6761</v>
      </c>
      <c r="I150" s="401">
        <v>6761</v>
      </c>
      <c r="J150" s="206">
        <v>5959</v>
      </c>
      <c r="K150" s="206">
        <f t="shared" si="4"/>
        <v>802</v>
      </c>
      <c r="L150" s="391">
        <v>0</v>
      </c>
      <c r="M150" s="217">
        <f t="shared" si="7"/>
        <v>802</v>
      </c>
      <c r="N150" s="171"/>
      <c r="O150" s="171"/>
    </row>
    <row r="151" spans="1:15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342">
        <v>42004</v>
      </c>
      <c r="H151" s="206">
        <v>4005</v>
      </c>
      <c r="I151" s="401">
        <v>4005</v>
      </c>
      <c r="J151" s="206">
        <v>3655</v>
      </c>
      <c r="K151" s="206">
        <f t="shared" si="4"/>
        <v>350</v>
      </c>
      <c r="L151" s="391">
        <v>19</v>
      </c>
      <c r="M151" s="217">
        <f t="shared" si="7"/>
        <v>331</v>
      </c>
      <c r="N151" s="171"/>
      <c r="O151" s="171"/>
    </row>
    <row r="152" spans="1:15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342">
        <v>42004</v>
      </c>
      <c r="H152" s="206">
        <v>5712</v>
      </c>
      <c r="I152" s="401">
        <v>6377</v>
      </c>
      <c r="J152" s="206">
        <v>5312</v>
      </c>
      <c r="K152" s="206">
        <v>400</v>
      </c>
      <c r="L152" s="391">
        <v>14</v>
      </c>
      <c r="M152" s="217">
        <f t="shared" si="7"/>
        <v>386</v>
      </c>
      <c r="N152" s="171">
        <v>665</v>
      </c>
      <c r="O152" s="171"/>
    </row>
    <row r="153" spans="1:15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342">
        <v>42004</v>
      </c>
      <c r="H153" s="206">
        <v>6803</v>
      </c>
      <c r="I153" s="401">
        <v>6653</v>
      </c>
      <c r="J153" s="206">
        <v>6154</v>
      </c>
      <c r="K153" s="206">
        <v>649</v>
      </c>
      <c r="L153" s="391">
        <v>24.55</v>
      </c>
      <c r="M153" s="217">
        <f t="shared" si="7"/>
        <v>624.45</v>
      </c>
      <c r="N153" s="171"/>
      <c r="O153" s="171">
        <v>150</v>
      </c>
    </row>
    <row r="154" spans="1:15" ht="15">
      <c r="A154" s="188">
        <v>130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342">
        <v>42004</v>
      </c>
      <c r="H154" s="206">
        <v>58928</v>
      </c>
      <c r="I154" s="401">
        <v>59028</v>
      </c>
      <c r="J154" s="206">
        <v>58596</v>
      </c>
      <c r="K154" s="206">
        <v>332</v>
      </c>
      <c r="L154" s="391">
        <v>1</v>
      </c>
      <c r="M154" s="217">
        <f t="shared" si="7"/>
        <v>331</v>
      </c>
      <c r="N154" s="171">
        <v>100</v>
      </c>
      <c r="O154" s="171"/>
    </row>
    <row r="155" spans="1:15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342">
        <v>42004</v>
      </c>
      <c r="H155" s="206">
        <v>6773</v>
      </c>
      <c r="I155" s="401">
        <v>6973</v>
      </c>
      <c r="J155" s="206">
        <v>6195</v>
      </c>
      <c r="K155" s="206">
        <v>578</v>
      </c>
      <c r="L155" s="391">
        <v>10</v>
      </c>
      <c r="M155" s="217">
        <f t="shared" si="7"/>
        <v>568</v>
      </c>
      <c r="N155" s="171">
        <v>200</v>
      </c>
      <c r="O155" s="171"/>
    </row>
    <row r="156" spans="1:15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342">
        <v>42004</v>
      </c>
      <c r="H156" s="206">
        <v>4265</v>
      </c>
      <c r="I156" s="401">
        <v>4465</v>
      </c>
      <c r="J156" s="206">
        <v>3976</v>
      </c>
      <c r="K156" s="206">
        <v>289</v>
      </c>
      <c r="L156" s="391">
        <v>11</v>
      </c>
      <c r="M156" s="217">
        <f t="shared" si="7"/>
        <v>278</v>
      </c>
      <c r="N156" s="171">
        <v>200</v>
      </c>
      <c r="O156" s="171"/>
    </row>
    <row r="157" spans="1:15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342">
        <v>42004</v>
      </c>
      <c r="H157" s="206">
        <v>7160</v>
      </c>
      <c r="I157" s="401">
        <v>7960</v>
      </c>
      <c r="J157" s="206">
        <v>6553</v>
      </c>
      <c r="K157" s="206">
        <v>607</v>
      </c>
      <c r="L157" s="391">
        <v>8</v>
      </c>
      <c r="M157" s="217">
        <f t="shared" si="7"/>
        <v>599</v>
      </c>
      <c r="N157" s="171">
        <v>800</v>
      </c>
      <c r="O157" s="171"/>
    </row>
    <row r="158" spans="1:15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342">
        <v>42004</v>
      </c>
      <c r="H158" s="206">
        <v>4063</v>
      </c>
      <c r="I158" s="401">
        <v>4063</v>
      </c>
      <c r="J158" s="206">
        <v>3405</v>
      </c>
      <c r="K158" s="206">
        <f t="shared" si="4"/>
        <v>658</v>
      </c>
      <c r="L158" s="391">
        <v>8</v>
      </c>
      <c r="M158" s="217">
        <f t="shared" si="7"/>
        <v>650</v>
      </c>
      <c r="N158" s="171"/>
      <c r="O158" s="171"/>
    </row>
    <row r="159" spans="1:15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342">
        <v>42004</v>
      </c>
      <c r="H159" s="206">
        <v>6518</v>
      </c>
      <c r="I159" s="401">
        <v>6388</v>
      </c>
      <c r="J159" s="206">
        <v>5922</v>
      </c>
      <c r="K159" s="206">
        <v>596</v>
      </c>
      <c r="L159" s="391">
        <v>34.56</v>
      </c>
      <c r="M159" s="217">
        <f t="shared" si="7"/>
        <v>561.44</v>
      </c>
      <c r="N159" s="171"/>
      <c r="O159" s="171">
        <v>130</v>
      </c>
    </row>
    <row r="160" spans="1:15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342">
        <v>42004</v>
      </c>
      <c r="H160" s="206">
        <v>6755</v>
      </c>
      <c r="I160" s="401">
        <v>6555</v>
      </c>
      <c r="J160" s="206">
        <v>5979</v>
      </c>
      <c r="K160" s="206">
        <v>776</v>
      </c>
      <c r="L160" s="391">
        <v>195</v>
      </c>
      <c r="M160" s="217">
        <f t="shared" si="7"/>
        <v>581</v>
      </c>
      <c r="N160" s="171"/>
      <c r="O160" s="171">
        <v>200</v>
      </c>
    </row>
    <row r="161" spans="1:15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342">
        <v>42004</v>
      </c>
      <c r="H161" s="206">
        <v>2526</v>
      </c>
      <c r="I161" s="401">
        <v>2526</v>
      </c>
      <c r="J161" s="206">
        <v>1773</v>
      </c>
      <c r="K161" s="206">
        <f t="shared" si="4"/>
        <v>753</v>
      </c>
      <c r="L161" s="391">
        <v>251.415</v>
      </c>
      <c r="M161" s="217">
        <f>K161-L161</f>
        <v>501.58500000000004</v>
      </c>
      <c r="N161" s="171"/>
      <c r="O161" s="171"/>
    </row>
    <row r="162" spans="1:15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342">
        <v>42004</v>
      </c>
      <c r="H162" s="206">
        <v>3518</v>
      </c>
      <c r="I162" s="401">
        <v>3518</v>
      </c>
      <c r="J162" s="206">
        <v>3303</v>
      </c>
      <c r="K162" s="206">
        <f t="shared" si="4"/>
        <v>215</v>
      </c>
      <c r="L162" s="391">
        <v>1</v>
      </c>
      <c r="M162" s="217">
        <f t="shared" si="7"/>
        <v>214</v>
      </c>
      <c r="N162" s="171"/>
      <c r="O162" s="171"/>
    </row>
    <row r="163" spans="1:15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342">
        <v>42004</v>
      </c>
      <c r="H163" s="206">
        <v>8136</v>
      </c>
      <c r="I163" s="401">
        <v>8636</v>
      </c>
      <c r="J163" s="206">
        <v>7592</v>
      </c>
      <c r="K163" s="206">
        <v>544</v>
      </c>
      <c r="L163" s="391">
        <v>21.361</v>
      </c>
      <c r="M163" s="217">
        <f t="shared" si="7"/>
        <v>522.639</v>
      </c>
      <c r="N163" s="171">
        <v>500</v>
      </c>
      <c r="O163" s="171"/>
    </row>
    <row r="164" spans="1:16" ht="15">
      <c r="A164" s="188">
        <v>140</v>
      </c>
      <c r="B164" s="197" t="s">
        <v>14</v>
      </c>
      <c r="C164" s="169">
        <v>2</v>
      </c>
      <c r="D164" s="169"/>
      <c r="E164" s="169" t="s">
        <v>3</v>
      </c>
      <c r="F164" s="170">
        <v>383333</v>
      </c>
      <c r="G164" s="342">
        <v>42004</v>
      </c>
      <c r="H164" s="206">
        <v>306</v>
      </c>
      <c r="I164" s="401">
        <v>306</v>
      </c>
      <c r="J164" s="206">
        <v>63</v>
      </c>
      <c r="K164" s="206">
        <f>I164-J164</f>
        <v>243</v>
      </c>
      <c r="L164" s="391">
        <v>38.53</v>
      </c>
      <c r="M164" s="217">
        <f t="shared" si="7"/>
        <v>204.47</v>
      </c>
      <c r="N164" s="171"/>
      <c r="O164" s="171"/>
      <c r="P164" s="155" t="s">
        <v>164</v>
      </c>
    </row>
    <row r="165" spans="1:15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342">
        <v>42004</v>
      </c>
      <c r="H165" s="206">
        <v>4118</v>
      </c>
      <c r="I165" s="401">
        <v>4868</v>
      </c>
      <c r="J165" s="206">
        <v>3850</v>
      </c>
      <c r="K165" s="206">
        <v>268</v>
      </c>
      <c r="L165" s="391">
        <v>37.27</v>
      </c>
      <c r="M165" s="217">
        <f t="shared" si="7"/>
        <v>230.73</v>
      </c>
      <c r="N165" s="171">
        <v>750</v>
      </c>
      <c r="O165" s="171"/>
    </row>
    <row r="166" spans="1:15" ht="15">
      <c r="A166" s="188">
        <v>142</v>
      </c>
      <c r="B166" s="197" t="s">
        <v>19</v>
      </c>
      <c r="C166" s="169">
        <v>41</v>
      </c>
      <c r="D166" s="169"/>
      <c r="E166" s="169" t="s">
        <v>3</v>
      </c>
      <c r="F166" s="170">
        <v>327136</v>
      </c>
      <c r="G166" s="342">
        <v>42004</v>
      </c>
      <c r="H166" s="206">
        <v>7162</v>
      </c>
      <c r="I166" s="401">
        <v>7162</v>
      </c>
      <c r="J166" s="206">
        <v>6601</v>
      </c>
      <c r="K166" s="206">
        <f t="shared" si="4"/>
        <v>561</v>
      </c>
      <c r="L166" s="391">
        <v>0</v>
      </c>
      <c r="M166" s="217">
        <f t="shared" si="7"/>
        <v>561</v>
      </c>
      <c r="N166" s="171"/>
      <c r="O166" s="171"/>
    </row>
    <row r="167" spans="1:15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342">
        <v>42004</v>
      </c>
      <c r="H167" s="206">
        <v>17197</v>
      </c>
      <c r="I167" s="401">
        <v>17197</v>
      </c>
      <c r="J167" s="206">
        <v>15553</v>
      </c>
      <c r="K167" s="206">
        <f t="shared" si="4"/>
        <v>1644</v>
      </c>
      <c r="L167" s="391">
        <v>0</v>
      </c>
      <c r="M167" s="217">
        <f t="shared" si="7"/>
        <v>1644</v>
      </c>
      <c r="N167" s="171"/>
      <c r="O167" s="171"/>
    </row>
    <row r="168" spans="1:15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342">
        <v>42004</v>
      </c>
      <c r="H168" s="206"/>
      <c r="I168" s="349" t="s">
        <v>59</v>
      </c>
      <c r="J168" s="349"/>
      <c r="K168" s="350"/>
      <c r="L168" s="391">
        <v>0</v>
      </c>
      <c r="M168" s="217">
        <f>K168-L168</f>
        <v>0</v>
      </c>
      <c r="N168" s="171"/>
      <c r="O168" s="171"/>
    </row>
    <row r="169" spans="1:15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342">
        <v>42004</v>
      </c>
      <c r="H169" s="206">
        <v>10168</v>
      </c>
      <c r="I169" s="401">
        <v>10168</v>
      </c>
      <c r="J169" s="206">
        <v>9222</v>
      </c>
      <c r="K169" s="206">
        <f aca="true" t="shared" si="8" ref="K169:K176">I169-J169</f>
        <v>946</v>
      </c>
      <c r="L169" s="391">
        <v>0</v>
      </c>
      <c r="M169" s="217">
        <f aca="true" t="shared" si="9" ref="M169:M189">K169-L169</f>
        <v>946</v>
      </c>
      <c r="N169" s="171"/>
      <c r="O169" s="171"/>
    </row>
    <row r="170" spans="1:15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342">
        <v>42004</v>
      </c>
      <c r="H170" s="206">
        <v>5110</v>
      </c>
      <c r="I170" s="401">
        <v>5110</v>
      </c>
      <c r="J170" s="206">
        <v>4509</v>
      </c>
      <c r="K170" s="206">
        <f t="shared" si="8"/>
        <v>601</v>
      </c>
      <c r="L170" s="391">
        <v>8</v>
      </c>
      <c r="M170" s="217">
        <f t="shared" si="9"/>
        <v>593</v>
      </c>
      <c r="N170" s="171"/>
      <c r="O170" s="171"/>
    </row>
    <row r="171" spans="1:15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342">
        <v>42004</v>
      </c>
      <c r="H171" s="206">
        <v>4377</v>
      </c>
      <c r="I171" s="401">
        <v>4377</v>
      </c>
      <c r="J171" s="206">
        <v>3998</v>
      </c>
      <c r="K171" s="206">
        <f t="shared" si="8"/>
        <v>379</v>
      </c>
      <c r="L171" s="391">
        <v>6</v>
      </c>
      <c r="M171" s="217">
        <f t="shared" si="9"/>
        <v>373</v>
      </c>
      <c r="N171" s="171"/>
      <c r="O171" s="171"/>
    </row>
    <row r="172" spans="1:15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342">
        <v>42004</v>
      </c>
      <c r="H172" s="206">
        <v>12254</v>
      </c>
      <c r="I172" s="401">
        <v>12254</v>
      </c>
      <c r="J172" s="206">
        <v>11070</v>
      </c>
      <c r="K172" s="206">
        <f t="shared" si="8"/>
        <v>1184</v>
      </c>
      <c r="L172" s="391">
        <v>0</v>
      </c>
      <c r="M172" s="217">
        <f t="shared" si="9"/>
        <v>1184</v>
      </c>
      <c r="N172" s="171"/>
      <c r="O172" s="171"/>
    </row>
    <row r="173" spans="1:15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342">
        <v>42004</v>
      </c>
      <c r="H173" s="206">
        <v>2759</v>
      </c>
      <c r="I173" s="401">
        <v>2759</v>
      </c>
      <c r="J173" s="206">
        <v>2458</v>
      </c>
      <c r="K173" s="206">
        <f t="shared" si="8"/>
        <v>301</v>
      </c>
      <c r="L173" s="391">
        <v>39.92</v>
      </c>
      <c r="M173" s="217">
        <f t="shared" si="9"/>
        <v>261.08</v>
      </c>
      <c r="N173" s="171"/>
      <c r="O173" s="171"/>
    </row>
    <row r="174" spans="1:15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342">
        <v>42004</v>
      </c>
      <c r="H174" s="206">
        <v>9916</v>
      </c>
      <c r="I174" s="401">
        <v>10270</v>
      </c>
      <c r="J174" s="206">
        <v>9016</v>
      </c>
      <c r="K174" s="206">
        <v>90</v>
      </c>
      <c r="L174" s="391">
        <v>75</v>
      </c>
      <c r="M174" s="217">
        <f t="shared" si="9"/>
        <v>15</v>
      </c>
      <c r="N174" s="171">
        <v>354</v>
      </c>
      <c r="O174" s="171"/>
    </row>
    <row r="175" spans="1:15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342">
        <v>42004</v>
      </c>
      <c r="H175" s="206">
        <v>4198</v>
      </c>
      <c r="I175" s="401">
        <v>4198</v>
      </c>
      <c r="J175" s="206">
        <v>3905</v>
      </c>
      <c r="K175" s="206">
        <f t="shared" si="8"/>
        <v>293</v>
      </c>
      <c r="L175" s="391">
        <v>5.8</v>
      </c>
      <c r="M175" s="217">
        <f t="shared" si="9"/>
        <v>287.2</v>
      </c>
      <c r="N175" s="171"/>
      <c r="O175" s="171"/>
    </row>
    <row r="176" spans="1:15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342">
        <v>42004</v>
      </c>
      <c r="H176" s="206">
        <v>4372</v>
      </c>
      <c r="I176" s="401">
        <v>4372</v>
      </c>
      <c r="J176" s="206">
        <v>4009</v>
      </c>
      <c r="K176" s="206">
        <f t="shared" si="8"/>
        <v>363</v>
      </c>
      <c r="L176" s="391">
        <v>20.81</v>
      </c>
      <c r="M176" s="217">
        <f t="shared" si="9"/>
        <v>342.19</v>
      </c>
      <c r="N176" s="171"/>
      <c r="O176" s="171"/>
    </row>
    <row r="177" spans="1:15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342">
        <v>42004</v>
      </c>
      <c r="H177" s="206"/>
      <c r="I177" s="346" t="s">
        <v>113</v>
      </c>
      <c r="J177" s="346"/>
      <c r="K177" s="347"/>
      <c r="L177" s="391">
        <v>40</v>
      </c>
      <c r="M177" s="217"/>
      <c r="N177" s="171"/>
      <c r="O177" s="171"/>
    </row>
    <row r="178" spans="1:15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342">
        <v>42004</v>
      </c>
      <c r="H178" s="206">
        <v>5757</v>
      </c>
      <c r="I178" s="401">
        <v>5757</v>
      </c>
      <c r="J178" s="206">
        <v>5200</v>
      </c>
      <c r="K178" s="206">
        <f>I178-J178</f>
        <v>557</v>
      </c>
      <c r="L178" s="391">
        <v>46.237</v>
      </c>
      <c r="M178" s="217">
        <f t="shared" si="9"/>
        <v>510.763</v>
      </c>
      <c r="N178" s="171"/>
      <c r="O178" s="171"/>
    </row>
    <row r="179" spans="1:15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342">
        <v>42004</v>
      </c>
      <c r="H179" s="206">
        <v>5986</v>
      </c>
      <c r="I179" s="401">
        <v>5986</v>
      </c>
      <c r="J179" s="206">
        <v>5389</v>
      </c>
      <c r="K179" s="206">
        <f>I179-J179</f>
        <v>597</v>
      </c>
      <c r="L179" s="391">
        <v>66</v>
      </c>
      <c r="M179" s="217">
        <f t="shared" si="9"/>
        <v>531</v>
      </c>
      <c r="N179" s="171"/>
      <c r="O179" s="171"/>
    </row>
    <row r="180" spans="1:15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342">
        <v>42004</v>
      </c>
      <c r="H180" s="206">
        <v>5017</v>
      </c>
      <c r="I180" s="401">
        <v>5017</v>
      </c>
      <c r="J180" s="206">
        <v>4600</v>
      </c>
      <c r="K180" s="206">
        <f>I180-J180</f>
        <v>417</v>
      </c>
      <c r="L180" s="391">
        <v>32</v>
      </c>
      <c r="M180" s="217">
        <f t="shared" si="9"/>
        <v>385</v>
      </c>
      <c r="N180" s="171"/>
      <c r="O180" s="171"/>
    </row>
    <row r="181" spans="1:15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342">
        <v>42004</v>
      </c>
      <c r="H181" s="206">
        <v>4677</v>
      </c>
      <c r="I181" s="401">
        <v>4817</v>
      </c>
      <c r="J181" s="206">
        <v>4277</v>
      </c>
      <c r="K181" s="206">
        <v>400</v>
      </c>
      <c r="L181" s="391">
        <v>40</v>
      </c>
      <c r="M181" s="217">
        <f t="shared" si="9"/>
        <v>360</v>
      </c>
      <c r="N181" s="171">
        <v>140</v>
      </c>
      <c r="O181" s="171"/>
    </row>
    <row r="182" spans="1:15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342">
        <v>42004</v>
      </c>
      <c r="H182" s="206">
        <v>1710</v>
      </c>
      <c r="I182" s="401">
        <v>1630</v>
      </c>
      <c r="J182" s="206">
        <v>1218</v>
      </c>
      <c r="K182" s="206">
        <v>492</v>
      </c>
      <c r="L182" s="391">
        <v>9.66</v>
      </c>
      <c r="M182" s="217">
        <f t="shared" si="9"/>
        <v>482.34</v>
      </c>
      <c r="N182" s="171"/>
      <c r="O182" s="171">
        <v>80</v>
      </c>
    </row>
    <row r="183" spans="1:15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342">
        <v>42004</v>
      </c>
      <c r="H183" s="206">
        <v>23599</v>
      </c>
      <c r="I183" s="401">
        <v>23599</v>
      </c>
      <c r="J183" s="206">
        <v>21475</v>
      </c>
      <c r="K183" s="206">
        <f aca="true" t="shared" si="10" ref="K183:K188">I183-J183</f>
        <v>2124</v>
      </c>
      <c r="L183" s="391">
        <v>19</v>
      </c>
      <c r="M183" s="217">
        <f t="shared" si="9"/>
        <v>2105</v>
      </c>
      <c r="N183" s="171"/>
      <c r="O183" s="171"/>
    </row>
    <row r="184" spans="1:15" ht="15">
      <c r="A184" s="188">
        <v>160</v>
      </c>
      <c r="B184" s="197" t="s">
        <v>78</v>
      </c>
      <c r="C184" s="169">
        <v>5</v>
      </c>
      <c r="D184" s="169"/>
      <c r="E184" s="169" t="s">
        <v>3</v>
      </c>
      <c r="F184" s="170">
        <v>341804</v>
      </c>
      <c r="G184" s="342">
        <v>42004</v>
      </c>
      <c r="H184" s="206">
        <v>25716</v>
      </c>
      <c r="I184" s="401">
        <v>24216</v>
      </c>
      <c r="J184" s="206">
        <v>20842</v>
      </c>
      <c r="K184" s="206">
        <v>1874</v>
      </c>
      <c r="L184" s="391">
        <v>82</v>
      </c>
      <c r="M184" s="217">
        <f t="shared" si="9"/>
        <v>1792</v>
      </c>
      <c r="N184" s="171">
        <v>1500</v>
      </c>
      <c r="O184" s="171"/>
    </row>
    <row r="185" spans="1:15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342">
        <v>42004</v>
      </c>
      <c r="H185" s="206">
        <v>2422</v>
      </c>
      <c r="I185" s="401">
        <v>2182</v>
      </c>
      <c r="J185" s="206">
        <v>2022</v>
      </c>
      <c r="K185" s="206">
        <v>400</v>
      </c>
      <c r="L185" s="391">
        <v>116</v>
      </c>
      <c r="M185" s="217">
        <f t="shared" si="9"/>
        <v>284</v>
      </c>
      <c r="N185" s="171"/>
      <c r="O185" s="171">
        <v>240</v>
      </c>
    </row>
    <row r="186" spans="1:15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342">
        <v>42004</v>
      </c>
      <c r="H186" s="206"/>
      <c r="I186" s="395" t="s">
        <v>59</v>
      </c>
      <c r="J186" s="290"/>
      <c r="K186" s="291"/>
      <c r="L186" s="391">
        <v>29.17</v>
      </c>
      <c r="M186" s="217">
        <f t="shared" si="9"/>
        <v>-29.17</v>
      </c>
      <c r="N186" s="171"/>
      <c r="O186" s="171"/>
    </row>
    <row r="187" spans="1:15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342">
        <v>42004</v>
      </c>
      <c r="H187" s="206">
        <v>6365</v>
      </c>
      <c r="I187" s="401">
        <v>6365</v>
      </c>
      <c r="J187" s="206">
        <v>5612</v>
      </c>
      <c r="K187" s="206">
        <f t="shared" si="10"/>
        <v>753</v>
      </c>
      <c r="L187" s="391">
        <v>100</v>
      </c>
      <c r="M187" s="217">
        <f t="shared" si="9"/>
        <v>653</v>
      </c>
      <c r="N187" s="171"/>
      <c r="O187" s="171"/>
    </row>
    <row r="188" spans="1:15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342">
        <v>42004</v>
      </c>
      <c r="H188" s="206">
        <v>6421</v>
      </c>
      <c r="I188" s="401">
        <v>6421</v>
      </c>
      <c r="J188" s="206">
        <v>5862</v>
      </c>
      <c r="K188" s="206">
        <f t="shared" si="10"/>
        <v>559</v>
      </c>
      <c r="L188" s="391">
        <v>17</v>
      </c>
      <c r="M188" s="217">
        <f t="shared" si="9"/>
        <v>542</v>
      </c>
      <c r="N188" s="171"/>
      <c r="O188" s="171"/>
    </row>
    <row r="189" spans="1:15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342">
        <v>42004</v>
      </c>
      <c r="H189" s="206">
        <v>19503</v>
      </c>
      <c r="I189" s="401">
        <v>19153</v>
      </c>
      <c r="J189" s="206">
        <v>17515</v>
      </c>
      <c r="K189" s="206">
        <v>1988</v>
      </c>
      <c r="L189" s="391">
        <v>0</v>
      </c>
      <c r="M189" s="217">
        <f t="shared" si="9"/>
        <v>1988</v>
      </c>
      <c r="N189" s="171"/>
      <c r="O189" s="171">
        <v>350</v>
      </c>
    </row>
    <row r="190" spans="1:15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342">
        <v>42004</v>
      </c>
      <c r="H190" s="206">
        <v>3947</v>
      </c>
      <c r="I190" s="401">
        <v>4277</v>
      </c>
      <c r="J190" s="206">
        <v>3645</v>
      </c>
      <c r="K190" s="206">
        <v>302</v>
      </c>
      <c r="L190" s="391">
        <v>16</v>
      </c>
      <c r="M190" s="217">
        <f>K190-L190</f>
        <v>286</v>
      </c>
      <c r="N190" s="171">
        <v>330</v>
      </c>
      <c r="O190" s="171"/>
    </row>
    <row r="191" spans="1:15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342">
        <v>42004</v>
      </c>
      <c r="H191" s="206">
        <v>28892</v>
      </c>
      <c r="I191" s="401">
        <v>28892</v>
      </c>
      <c r="J191" s="206">
        <v>26514</v>
      </c>
      <c r="K191" s="206">
        <f>I191-J191</f>
        <v>2378</v>
      </c>
      <c r="L191" s="391">
        <v>0</v>
      </c>
      <c r="M191" s="217">
        <f aca="true" t="shared" si="11" ref="M191:M200">K191-L191</f>
        <v>2378</v>
      </c>
      <c r="N191" s="171"/>
      <c r="O191" s="171"/>
    </row>
    <row r="192" spans="1:15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342">
        <v>42004</v>
      </c>
      <c r="H192" s="206">
        <v>28708</v>
      </c>
      <c r="I192" s="401">
        <v>29708</v>
      </c>
      <c r="J192" s="206">
        <v>26234</v>
      </c>
      <c r="K192" s="206">
        <f>H192-J192</f>
        <v>2474</v>
      </c>
      <c r="L192" s="391">
        <v>0</v>
      </c>
      <c r="M192" s="217">
        <f t="shared" si="11"/>
        <v>2474</v>
      </c>
      <c r="N192" s="171">
        <v>1000</v>
      </c>
      <c r="O192" s="171"/>
    </row>
    <row r="193" spans="1:15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342">
        <v>42004</v>
      </c>
      <c r="H193" s="206"/>
      <c r="I193" s="346" t="s">
        <v>113</v>
      </c>
      <c r="J193" s="346"/>
      <c r="K193" s="347"/>
      <c r="L193" s="391">
        <v>12</v>
      </c>
      <c r="M193" s="217"/>
      <c r="N193" s="171"/>
      <c r="O193" s="171"/>
    </row>
    <row r="194" spans="1:15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342">
        <v>42004</v>
      </c>
      <c r="H194" s="206">
        <v>2351</v>
      </c>
      <c r="I194" s="401">
        <v>2851</v>
      </c>
      <c r="J194" s="206">
        <v>2053</v>
      </c>
      <c r="K194" s="206">
        <v>298</v>
      </c>
      <c r="L194" s="391">
        <v>37.93</v>
      </c>
      <c r="M194" s="217">
        <f t="shared" si="11"/>
        <v>260.07</v>
      </c>
      <c r="N194" s="171">
        <v>500</v>
      </c>
      <c r="O194" s="171"/>
    </row>
    <row r="195" spans="1:15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342">
        <v>42004</v>
      </c>
      <c r="H195" s="206">
        <v>7265</v>
      </c>
      <c r="I195" s="401">
        <v>7115</v>
      </c>
      <c r="J195" s="206">
        <v>6558</v>
      </c>
      <c r="K195" s="206">
        <v>707</v>
      </c>
      <c r="L195" s="391">
        <v>0</v>
      </c>
      <c r="M195" s="217">
        <f t="shared" si="11"/>
        <v>707</v>
      </c>
      <c r="N195" s="171"/>
      <c r="O195" s="171">
        <v>150</v>
      </c>
    </row>
    <row r="196" spans="1:15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342">
        <v>42004</v>
      </c>
      <c r="H196" s="206">
        <v>6391</v>
      </c>
      <c r="I196" s="401">
        <v>6251</v>
      </c>
      <c r="J196" s="206">
        <v>5887</v>
      </c>
      <c r="K196" s="206">
        <v>504</v>
      </c>
      <c r="L196" s="391">
        <v>40.77</v>
      </c>
      <c r="M196" s="217">
        <f t="shared" si="11"/>
        <v>463.23</v>
      </c>
      <c r="N196" s="171"/>
      <c r="O196" s="171">
        <v>140</v>
      </c>
    </row>
    <row r="197" spans="1:15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342">
        <v>42004</v>
      </c>
      <c r="H197" s="206">
        <v>7292</v>
      </c>
      <c r="I197" s="401">
        <v>7292</v>
      </c>
      <c r="J197" s="206">
        <v>6656</v>
      </c>
      <c r="K197" s="206">
        <f>I197-J197</f>
        <v>636</v>
      </c>
      <c r="L197" s="391">
        <v>120.698</v>
      </c>
      <c r="M197" s="217">
        <f t="shared" si="11"/>
        <v>515.302</v>
      </c>
      <c r="N197" s="171"/>
      <c r="O197" s="171"/>
    </row>
    <row r="198" spans="1:15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342">
        <v>42004</v>
      </c>
      <c r="H198" s="206">
        <v>4403</v>
      </c>
      <c r="I198" s="401">
        <v>4303</v>
      </c>
      <c r="J198" s="206">
        <v>4116</v>
      </c>
      <c r="K198" s="206">
        <v>287</v>
      </c>
      <c r="L198" s="391">
        <v>149.714</v>
      </c>
      <c r="M198" s="217">
        <f t="shared" si="11"/>
        <v>137.286</v>
      </c>
      <c r="N198" s="171"/>
      <c r="O198" s="171">
        <v>100</v>
      </c>
    </row>
    <row r="199" spans="1:15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342">
        <v>42004</v>
      </c>
      <c r="H199" s="206">
        <v>5684</v>
      </c>
      <c r="I199" s="401">
        <v>5684</v>
      </c>
      <c r="J199" s="206">
        <v>5150</v>
      </c>
      <c r="K199" s="206">
        <f>I199-J199</f>
        <v>534</v>
      </c>
      <c r="L199" s="391">
        <v>3.49</v>
      </c>
      <c r="M199" s="217">
        <f t="shared" si="11"/>
        <v>530.51</v>
      </c>
      <c r="N199" s="171"/>
      <c r="O199" s="171"/>
    </row>
    <row r="200" spans="1:15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342">
        <v>42004</v>
      </c>
      <c r="H200" s="206">
        <v>5882</v>
      </c>
      <c r="I200" s="401">
        <v>5882</v>
      </c>
      <c r="J200" s="206">
        <v>5358</v>
      </c>
      <c r="K200" s="206">
        <f>I200-J200</f>
        <v>524</v>
      </c>
      <c r="L200" s="391">
        <v>0</v>
      </c>
      <c r="M200" s="217">
        <f t="shared" si="11"/>
        <v>524</v>
      </c>
      <c r="N200" s="171"/>
      <c r="O200" s="171"/>
    </row>
    <row r="201" spans="1:15" ht="15">
      <c r="A201" s="208"/>
      <c r="B201" s="208"/>
      <c r="C201" s="208"/>
      <c r="D201" s="208"/>
      <c r="E201" s="208"/>
      <c r="F201" s="209"/>
      <c r="G201" s="371"/>
      <c r="H201" s="371"/>
      <c r="I201" s="371"/>
      <c r="J201" s="234"/>
      <c r="K201" s="212"/>
      <c r="L201" s="209"/>
      <c r="M201" s="372"/>
      <c r="N201" s="373"/>
      <c r="O201" s="373">
        <f>SUM(O94:O200)</f>
        <v>4170</v>
      </c>
    </row>
    <row r="202" spans="1:5" ht="12.75">
      <c r="A202" s="332"/>
      <c r="B202" s="332"/>
      <c r="C202" s="332"/>
      <c r="D202" s="332"/>
      <c r="E202" s="332"/>
    </row>
    <row r="203" spans="1:5" ht="12.75">
      <c r="A203" s="332"/>
      <c r="B203" s="332"/>
      <c r="C203" s="332"/>
      <c r="D203" s="332"/>
      <c r="E203" s="332"/>
    </row>
  </sheetData>
  <mergeCells count="24">
    <mergeCell ref="I193:K193"/>
    <mergeCell ref="A1:M1"/>
    <mergeCell ref="A2:M2"/>
    <mergeCell ref="A3:M3"/>
    <mergeCell ref="K4:K17"/>
    <mergeCell ref="L4:M12"/>
    <mergeCell ref="L13:L21"/>
    <mergeCell ref="I76:K76"/>
    <mergeCell ref="I99:K99"/>
    <mergeCell ref="I127:K127"/>
    <mergeCell ref="H130:K130"/>
    <mergeCell ref="I168:K168"/>
    <mergeCell ref="I177:K177"/>
    <mergeCell ref="I186:K186"/>
    <mergeCell ref="I86:K86"/>
    <mergeCell ref="I4:I17"/>
    <mergeCell ref="J4:J17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5"/>
  <sheetViews>
    <sheetView workbookViewId="0" topLeftCell="A175">
      <selection activeCell="C207" sqref="C207:C208"/>
    </sheetView>
  </sheetViews>
  <sheetFormatPr defaultColWidth="9.140625" defaultRowHeight="12.75"/>
  <cols>
    <col min="1" max="1" width="4.8515625" style="1" customWidth="1"/>
    <col min="2" max="2" width="22.57421875" style="1" customWidth="1"/>
    <col min="3" max="3" width="4.8515625" style="1" customWidth="1"/>
    <col min="4" max="4" width="4.57421875" style="1" customWidth="1"/>
    <col min="5" max="5" width="8.421875" style="1" customWidth="1"/>
    <col min="6" max="6" width="8.8515625" style="1" customWidth="1"/>
    <col min="7" max="7" width="10.421875" style="1" customWidth="1"/>
    <col min="8" max="8" width="9.57421875" style="1" customWidth="1"/>
    <col min="9" max="9" width="9.28125" style="1" customWidth="1"/>
    <col min="10" max="10" width="15.28125" style="49" customWidth="1"/>
    <col min="11" max="11" width="12.28125" style="49" customWidth="1"/>
    <col min="12" max="12" width="17.00390625" style="49" customWidth="1"/>
    <col min="13" max="16384" width="9.140625" style="1" customWidth="1"/>
  </cols>
  <sheetData>
    <row r="1" spans="1:12" ht="12.75" customHeight="1">
      <c r="A1" s="257" t="s">
        <v>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 thickBot="1">
      <c r="A3" s="258" t="s">
        <v>91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7.25" customHeight="1">
      <c r="A4" s="259" t="s">
        <v>0</v>
      </c>
      <c r="B4" s="231" t="s">
        <v>36</v>
      </c>
      <c r="C4" s="231" t="s">
        <v>82</v>
      </c>
      <c r="D4" s="231" t="s">
        <v>37</v>
      </c>
      <c r="E4" s="231" t="s">
        <v>38</v>
      </c>
      <c r="F4" s="231" t="s">
        <v>39</v>
      </c>
      <c r="G4" s="231" t="s">
        <v>34</v>
      </c>
      <c r="H4" s="231" t="s">
        <v>40</v>
      </c>
      <c r="I4" s="231" t="s">
        <v>1</v>
      </c>
      <c r="J4" s="231" t="s">
        <v>2</v>
      </c>
      <c r="K4" s="233" t="s">
        <v>41</v>
      </c>
      <c r="L4" s="228"/>
    </row>
    <row r="5" spans="1:12" ht="7.5" customHeight="1" hidden="1">
      <c r="A5" s="260"/>
      <c r="B5" s="232"/>
      <c r="C5" s="232"/>
      <c r="D5" s="232"/>
      <c r="E5" s="232"/>
      <c r="F5" s="232"/>
      <c r="G5" s="232"/>
      <c r="H5" s="232"/>
      <c r="I5" s="232"/>
      <c r="J5" s="232"/>
      <c r="K5" s="229"/>
      <c r="L5" s="252"/>
    </row>
    <row r="6" spans="1:12" ht="7.5" customHeight="1" hidden="1">
      <c r="A6" s="260"/>
      <c r="B6" s="232"/>
      <c r="C6" s="232"/>
      <c r="D6" s="232"/>
      <c r="E6" s="232"/>
      <c r="F6" s="232"/>
      <c r="G6" s="232"/>
      <c r="H6" s="232"/>
      <c r="I6" s="232"/>
      <c r="J6" s="232"/>
      <c r="K6" s="229"/>
      <c r="L6" s="252"/>
    </row>
    <row r="7" spans="1:12" ht="7.5" customHeight="1" hidden="1">
      <c r="A7" s="260"/>
      <c r="B7" s="232"/>
      <c r="C7" s="232"/>
      <c r="D7" s="232"/>
      <c r="E7" s="232"/>
      <c r="F7" s="232"/>
      <c r="G7" s="232"/>
      <c r="H7" s="232"/>
      <c r="I7" s="232"/>
      <c r="J7" s="232"/>
      <c r="K7" s="229"/>
      <c r="L7" s="252"/>
    </row>
    <row r="8" spans="1:12" ht="15" customHeight="1" hidden="1">
      <c r="A8" s="260"/>
      <c r="B8" s="232"/>
      <c r="C8" s="232"/>
      <c r="D8" s="232"/>
      <c r="E8" s="232"/>
      <c r="F8" s="232"/>
      <c r="G8" s="232"/>
      <c r="H8" s="232"/>
      <c r="I8" s="232"/>
      <c r="J8" s="232"/>
      <c r="K8" s="229"/>
      <c r="L8" s="252"/>
    </row>
    <row r="9" spans="1:12" ht="15" customHeight="1" hidden="1">
      <c r="A9" s="260"/>
      <c r="B9" s="232"/>
      <c r="C9" s="232"/>
      <c r="D9" s="232"/>
      <c r="E9" s="232"/>
      <c r="F9" s="232"/>
      <c r="G9" s="232"/>
      <c r="H9" s="232"/>
      <c r="I9" s="232"/>
      <c r="J9" s="232"/>
      <c r="K9" s="229"/>
      <c r="L9" s="252"/>
    </row>
    <row r="10" spans="1:12" ht="15" customHeight="1" hidden="1">
      <c r="A10" s="260"/>
      <c r="B10" s="232"/>
      <c r="C10" s="232"/>
      <c r="D10" s="232"/>
      <c r="E10" s="232"/>
      <c r="F10" s="232"/>
      <c r="G10" s="232"/>
      <c r="H10" s="232"/>
      <c r="I10" s="232"/>
      <c r="J10" s="232"/>
      <c r="K10" s="229"/>
      <c r="L10" s="252"/>
    </row>
    <row r="11" spans="1:12" ht="15" customHeight="1" hidden="1">
      <c r="A11" s="260"/>
      <c r="B11" s="232"/>
      <c r="C11" s="232"/>
      <c r="D11" s="232"/>
      <c r="E11" s="232"/>
      <c r="F11" s="232"/>
      <c r="G11" s="232"/>
      <c r="H11" s="232"/>
      <c r="I11" s="232"/>
      <c r="J11" s="232"/>
      <c r="K11" s="229"/>
      <c r="L11" s="252"/>
    </row>
    <row r="12" spans="1:12" ht="15" customHeight="1" hidden="1">
      <c r="A12" s="260"/>
      <c r="B12" s="232"/>
      <c r="C12" s="232"/>
      <c r="D12" s="232"/>
      <c r="E12" s="232"/>
      <c r="F12" s="232"/>
      <c r="G12" s="232"/>
      <c r="H12" s="232"/>
      <c r="I12" s="232"/>
      <c r="J12" s="232"/>
      <c r="K12" s="253"/>
      <c r="L12" s="254"/>
    </row>
    <row r="13" spans="1:12" ht="12.75" customHeight="1">
      <c r="A13" s="260"/>
      <c r="B13" s="232"/>
      <c r="C13" s="232"/>
      <c r="D13" s="232"/>
      <c r="E13" s="232"/>
      <c r="F13" s="232"/>
      <c r="G13" s="232"/>
      <c r="H13" s="232"/>
      <c r="I13" s="232"/>
      <c r="J13" s="232"/>
      <c r="K13" s="255" t="s">
        <v>42</v>
      </c>
      <c r="L13" s="3" t="s">
        <v>43</v>
      </c>
    </row>
    <row r="14" spans="1:12" ht="15" customHeight="1">
      <c r="A14" s="260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" t="s">
        <v>44</v>
      </c>
    </row>
    <row r="15" spans="1:12" ht="15" customHeight="1">
      <c r="A15" s="260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" t="s">
        <v>45</v>
      </c>
    </row>
    <row r="16" spans="1:12" ht="15" customHeight="1">
      <c r="A16" s="260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" t="s">
        <v>46</v>
      </c>
    </row>
    <row r="17" spans="1:12" ht="48" customHeight="1" thickBot="1">
      <c r="A17" s="260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" t="s">
        <v>83</v>
      </c>
    </row>
    <row r="18" spans="1:12" ht="7.5" customHeight="1" hidden="1">
      <c r="A18" s="260"/>
      <c r="B18" s="232"/>
      <c r="C18" s="232"/>
      <c r="D18" s="2"/>
      <c r="E18" s="2"/>
      <c r="F18" s="2"/>
      <c r="G18" s="2"/>
      <c r="H18" s="2"/>
      <c r="I18" s="2"/>
      <c r="J18" s="2"/>
      <c r="K18" s="232"/>
      <c r="L18" s="4"/>
    </row>
    <row r="19" spans="1:12" ht="3" customHeight="1" hidden="1">
      <c r="A19" s="260"/>
      <c r="B19" s="232"/>
      <c r="C19" s="232"/>
      <c r="D19" s="2"/>
      <c r="E19" s="2"/>
      <c r="F19" s="2"/>
      <c r="G19" s="2"/>
      <c r="H19" s="2"/>
      <c r="I19" s="2"/>
      <c r="J19" s="2"/>
      <c r="K19" s="232"/>
      <c r="L19" s="4"/>
    </row>
    <row r="20" spans="1:12" ht="7.5" customHeight="1" hidden="1">
      <c r="A20" s="260"/>
      <c r="B20" s="232"/>
      <c r="C20" s="232"/>
      <c r="D20" s="2"/>
      <c r="E20" s="2"/>
      <c r="F20" s="2"/>
      <c r="G20" s="2"/>
      <c r="H20" s="2"/>
      <c r="I20" s="2"/>
      <c r="J20" s="2"/>
      <c r="K20" s="232"/>
      <c r="L20" s="4"/>
    </row>
    <row r="21" spans="1:12" ht="15" customHeight="1" hidden="1">
      <c r="A21" s="261"/>
      <c r="B21" s="256"/>
      <c r="C21" s="256"/>
      <c r="D21" s="5"/>
      <c r="E21" s="5"/>
      <c r="F21" s="5"/>
      <c r="G21" s="5"/>
      <c r="H21" s="5"/>
      <c r="I21" s="5"/>
      <c r="J21" s="5"/>
      <c r="K21" s="256"/>
      <c r="L21" s="6"/>
    </row>
    <row r="22" spans="1:12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</row>
    <row r="23" spans="1:12" ht="15">
      <c r="A23" s="9">
        <v>1</v>
      </c>
      <c r="B23" s="9" t="s">
        <v>47</v>
      </c>
      <c r="C23" s="9">
        <v>48</v>
      </c>
      <c r="D23" s="9"/>
      <c r="E23" s="9" t="s">
        <v>3</v>
      </c>
      <c r="F23" s="10">
        <v>327197</v>
      </c>
      <c r="G23" s="11">
        <v>41694</v>
      </c>
      <c r="H23" s="12">
        <v>1384</v>
      </c>
      <c r="I23" s="12">
        <v>573</v>
      </c>
      <c r="J23" s="13">
        <f>H23-I23</f>
        <v>811</v>
      </c>
      <c r="K23" s="14">
        <v>50</v>
      </c>
      <c r="L23" s="15">
        <f aca="true" t="shared" si="0" ref="L23:L85">J23-K23</f>
        <v>761</v>
      </c>
    </row>
    <row r="24" spans="1:12" ht="15">
      <c r="A24" s="16">
        <v>2</v>
      </c>
      <c r="B24" s="16" t="s">
        <v>47</v>
      </c>
      <c r="C24" s="16">
        <v>52</v>
      </c>
      <c r="D24" s="16"/>
      <c r="E24" s="16" t="s">
        <v>3</v>
      </c>
      <c r="F24" s="17">
        <v>329228</v>
      </c>
      <c r="G24" s="11">
        <v>41694</v>
      </c>
      <c r="H24" s="18">
        <v>735</v>
      </c>
      <c r="I24" s="18">
        <v>339</v>
      </c>
      <c r="J24" s="13">
        <f>H24-I24</f>
        <v>396</v>
      </c>
      <c r="K24" s="136">
        <v>0</v>
      </c>
      <c r="L24" s="15">
        <f t="shared" si="0"/>
        <v>396</v>
      </c>
    </row>
    <row r="25" spans="1:12" ht="15">
      <c r="A25" s="16">
        <v>3</v>
      </c>
      <c r="B25" s="16" t="s">
        <v>47</v>
      </c>
      <c r="C25" s="16">
        <v>46</v>
      </c>
      <c r="D25" s="16"/>
      <c r="E25" s="16" t="s">
        <v>3</v>
      </c>
      <c r="F25" s="17">
        <v>339063</v>
      </c>
      <c r="G25" s="11">
        <v>41694</v>
      </c>
      <c r="H25" s="18">
        <v>771</v>
      </c>
      <c r="I25" s="18">
        <v>303</v>
      </c>
      <c r="J25" s="13">
        <f>H25-I25</f>
        <v>468</v>
      </c>
      <c r="K25" s="17">
        <v>45.23</v>
      </c>
      <c r="L25" s="19">
        <f t="shared" si="0"/>
        <v>422.77</v>
      </c>
    </row>
    <row r="26" spans="1:15" ht="15">
      <c r="A26" s="9">
        <v>4</v>
      </c>
      <c r="B26" s="16" t="s">
        <v>47</v>
      </c>
      <c r="C26" s="16">
        <v>6</v>
      </c>
      <c r="D26" s="16"/>
      <c r="E26" s="16" t="s">
        <v>3</v>
      </c>
      <c r="F26" s="17">
        <v>340058</v>
      </c>
      <c r="G26" s="11">
        <v>41694</v>
      </c>
      <c r="H26" s="18">
        <v>982</v>
      </c>
      <c r="I26" s="18">
        <v>402</v>
      </c>
      <c r="J26" s="13">
        <f>H26-I26-J33</f>
        <v>403</v>
      </c>
      <c r="K26" s="17">
        <v>12.38</v>
      </c>
      <c r="L26" s="19">
        <f t="shared" si="0"/>
        <v>390.62</v>
      </c>
      <c r="M26" s="20" t="s">
        <v>49</v>
      </c>
      <c r="N26" s="20"/>
      <c r="O26" s="20"/>
    </row>
    <row r="27" spans="1:12" ht="15">
      <c r="A27" s="16">
        <v>5</v>
      </c>
      <c r="B27" s="16" t="s">
        <v>47</v>
      </c>
      <c r="C27" s="16">
        <v>44</v>
      </c>
      <c r="D27" s="16"/>
      <c r="E27" s="16" t="s">
        <v>3</v>
      </c>
      <c r="F27" s="17">
        <v>340072</v>
      </c>
      <c r="G27" s="11">
        <v>41694</v>
      </c>
      <c r="H27" s="18">
        <v>731</v>
      </c>
      <c r="I27" s="18">
        <v>299</v>
      </c>
      <c r="J27" s="13">
        <f aca="true" t="shared" si="1" ref="J27:J71">H27-I27</f>
        <v>432</v>
      </c>
      <c r="K27" s="17">
        <v>23</v>
      </c>
      <c r="L27" s="19">
        <f t="shared" si="0"/>
        <v>409</v>
      </c>
    </row>
    <row r="28" spans="1:12" ht="15">
      <c r="A28" s="16">
        <v>6</v>
      </c>
      <c r="B28" s="16" t="s">
        <v>47</v>
      </c>
      <c r="C28" s="16">
        <v>40</v>
      </c>
      <c r="D28" s="16"/>
      <c r="E28" s="16" t="s">
        <v>3</v>
      </c>
      <c r="F28" s="17">
        <v>340227</v>
      </c>
      <c r="G28" s="11">
        <v>41694</v>
      </c>
      <c r="H28" s="274" t="s">
        <v>92</v>
      </c>
      <c r="I28" s="275"/>
      <c r="J28" s="276"/>
      <c r="K28" s="17">
        <v>17</v>
      </c>
      <c r="L28" s="19"/>
    </row>
    <row r="29" spans="1:12" ht="15">
      <c r="A29" s="9">
        <v>7</v>
      </c>
      <c r="B29" s="16" t="s">
        <v>47</v>
      </c>
      <c r="C29" s="16">
        <v>54</v>
      </c>
      <c r="D29" s="16"/>
      <c r="E29" s="16" t="s">
        <v>3</v>
      </c>
      <c r="F29" s="17">
        <v>340688</v>
      </c>
      <c r="G29" s="11">
        <v>41694</v>
      </c>
      <c r="H29" s="18">
        <v>1583</v>
      </c>
      <c r="I29" s="18">
        <v>711</v>
      </c>
      <c r="J29" s="13">
        <f t="shared" si="1"/>
        <v>872</v>
      </c>
      <c r="K29" s="17">
        <v>0</v>
      </c>
      <c r="L29" s="19">
        <f t="shared" si="0"/>
        <v>872</v>
      </c>
    </row>
    <row r="30" spans="1:12" ht="15">
      <c r="A30" s="16">
        <v>8</v>
      </c>
      <c r="B30" s="16" t="s">
        <v>47</v>
      </c>
      <c r="C30" s="16">
        <v>56</v>
      </c>
      <c r="D30" s="16"/>
      <c r="E30" s="16" t="s">
        <v>3</v>
      </c>
      <c r="F30" s="17">
        <v>340942</v>
      </c>
      <c r="G30" s="11">
        <v>41694</v>
      </c>
      <c r="H30" s="18">
        <v>905</v>
      </c>
      <c r="I30" s="18">
        <v>339</v>
      </c>
      <c r="J30" s="21">
        <f t="shared" si="1"/>
        <v>566</v>
      </c>
      <c r="K30" s="17">
        <v>18.84</v>
      </c>
      <c r="L30" s="19">
        <f t="shared" si="0"/>
        <v>547.16</v>
      </c>
    </row>
    <row r="31" spans="1:12" ht="15">
      <c r="A31" s="16">
        <v>9</v>
      </c>
      <c r="B31" s="16" t="s">
        <v>47</v>
      </c>
      <c r="C31" s="16">
        <v>50</v>
      </c>
      <c r="D31" s="16"/>
      <c r="E31" s="16" t="s">
        <v>3</v>
      </c>
      <c r="F31" s="17">
        <v>341212</v>
      </c>
      <c r="G31" s="11">
        <v>41694</v>
      </c>
      <c r="H31" s="18">
        <v>753</v>
      </c>
      <c r="I31" s="18">
        <v>303</v>
      </c>
      <c r="J31" s="21">
        <f t="shared" si="1"/>
        <v>450</v>
      </c>
      <c r="K31" s="17">
        <v>0</v>
      </c>
      <c r="L31" s="19">
        <f t="shared" si="0"/>
        <v>450</v>
      </c>
    </row>
    <row r="32" spans="1:12" ht="15">
      <c r="A32" s="9">
        <v>10</v>
      </c>
      <c r="B32" s="16" t="s">
        <v>47</v>
      </c>
      <c r="C32" s="16">
        <v>38</v>
      </c>
      <c r="D32" s="16"/>
      <c r="E32" s="16" t="s">
        <v>3</v>
      </c>
      <c r="F32" s="17">
        <v>341228</v>
      </c>
      <c r="G32" s="11">
        <v>41694</v>
      </c>
      <c r="H32" s="18">
        <v>840</v>
      </c>
      <c r="I32" s="18">
        <v>351</v>
      </c>
      <c r="J32" s="21">
        <f t="shared" si="1"/>
        <v>489</v>
      </c>
      <c r="K32" s="17">
        <v>22.6</v>
      </c>
      <c r="L32" s="19">
        <f t="shared" si="0"/>
        <v>466.4</v>
      </c>
    </row>
    <row r="33" spans="1:12" ht="15">
      <c r="A33" s="16">
        <v>11</v>
      </c>
      <c r="B33" s="16" t="s">
        <v>47</v>
      </c>
      <c r="C33" s="16">
        <v>8</v>
      </c>
      <c r="D33" s="16"/>
      <c r="E33" s="16" t="s">
        <v>3</v>
      </c>
      <c r="F33" s="17">
        <v>341377</v>
      </c>
      <c r="G33" s="11">
        <v>41694</v>
      </c>
      <c r="H33" s="18">
        <v>296</v>
      </c>
      <c r="I33" s="18">
        <v>119</v>
      </c>
      <c r="J33" s="21">
        <f t="shared" si="1"/>
        <v>177</v>
      </c>
      <c r="K33" s="17">
        <v>3</v>
      </c>
      <c r="L33" s="19">
        <f t="shared" si="0"/>
        <v>174</v>
      </c>
    </row>
    <row r="34" spans="1:12" ht="15">
      <c r="A34" s="16">
        <v>12</v>
      </c>
      <c r="B34" s="16" t="s">
        <v>47</v>
      </c>
      <c r="C34" s="16">
        <v>12</v>
      </c>
      <c r="D34" s="16"/>
      <c r="E34" s="16" t="s">
        <v>3</v>
      </c>
      <c r="F34" s="17">
        <v>342055</v>
      </c>
      <c r="G34" s="11">
        <v>41694</v>
      </c>
      <c r="H34" s="18">
        <v>1519</v>
      </c>
      <c r="I34" s="18">
        <v>752</v>
      </c>
      <c r="J34" s="21">
        <f t="shared" si="1"/>
        <v>767</v>
      </c>
      <c r="K34" s="17">
        <v>41</v>
      </c>
      <c r="L34" s="19">
        <f t="shared" si="0"/>
        <v>726</v>
      </c>
    </row>
    <row r="35" spans="1:12" ht="15">
      <c r="A35" s="9">
        <v>13</v>
      </c>
      <c r="B35" s="16" t="s">
        <v>47</v>
      </c>
      <c r="C35" s="16">
        <v>16</v>
      </c>
      <c r="D35" s="16"/>
      <c r="E35" s="16" t="s">
        <v>3</v>
      </c>
      <c r="F35" s="17">
        <v>340223</v>
      </c>
      <c r="G35" s="11">
        <v>41694</v>
      </c>
      <c r="H35" s="18">
        <v>1934</v>
      </c>
      <c r="I35" s="18">
        <v>830</v>
      </c>
      <c r="J35" s="21">
        <f t="shared" si="1"/>
        <v>1104</v>
      </c>
      <c r="K35" s="17">
        <v>82.277</v>
      </c>
      <c r="L35" s="19">
        <f t="shared" si="0"/>
        <v>1021.723</v>
      </c>
    </row>
    <row r="36" spans="1:12" ht="15">
      <c r="A36" s="16">
        <v>14</v>
      </c>
      <c r="B36" s="16" t="s">
        <v>24</v>
      </c>
      <c r="C36" s="16">
        <v>53</v>
      </c>
      <c r="D36" s="16"/>
      <c r="E36" s="16" t="s">
        <v>3</v>
      </c>
      <c r="F36" s="17">
        <v>340947</v>
      </c>
      <c r="G36" s="11">
        <v>41694</v>
      </c>
      <c r="H36" s="18">
        <v>1120</v>
      </c>
      <c r="I36" s="18">
        <v>452</v>
      </c>
      <c r="J36" s="21">
        <f t="shared" si="1"/>
        <v>668</v>
      </c>
      <c r="K36" s="17">
        <v>0</v>
      </c>
      <c r="L36" s="19">
        <f t="shared" si="0"/>
        <v>668</v>
      </c>
    </row>
    <row r="37" spans="1:12" ht="15">
      <c r="A37" s="16">
        <v>15</v>
      </c>
      <c r="B37" s="16" t="s">
        <v>24</v>
      </c>
      <c r="C37" s="16">
        <v>51</v>
      </c>
      <c r="D37" s="16"/>
      <c r="E37" s="16" t="s">
        <v>3</v>
      </c>
      <c r="F37" s="17">
        <v>340976</v>
      </c>
      <c r="G37" s="11">
        <v>41694</v>
      </c>
      <c r="H37" s="18">
        <v>1005</v>
      </c>
      <c r="I37" s="18">
        <v>401</v>
      </c>
      <c r="J37" s="21">
        <f t="shared" si="1"/>
        <v>604</v>
      </c>
      <c r="K37" s="17">
        <v>0</v>
      </c>
      <c r="L37" s="19">
        <f t="shared" si="0"/>
        <v>604</v>
      </c>
    </row>
    <row r="38" spans="1:12" ht="15">
      <c r="A38" s="9">
        <v>16</v>
      </c>
      <c r="B38" s="16" t="s">
        <v>24</v>
      </c>
      <c r="C38" s="16">
        <v>49</v>
      </c>
      <c r="D38" s="16"/>
      <c r="E38" s="16" t="s">
        <v>3</v>
      </c>
      <c r="F38" s="17">
        <v>342059</v>
      </c>
      <c r="G38" s="11">
        <v>41694</v>
      </c>
      <c r="H38" s="18">
        <v>951</v>
      </c>
      <c r="I38" s="18">
        <v>408</v>
      </c>
      <c r="J38" s="21">
        <f t="shared" si="1"/>
        <v>543</v>
      </c>
      <c r="K38" s="17">
        <v>0</v>
      </c>
      <c r="L38" s="19">
        <f t="shared" si="0"/>
        <v>543</v>
      </c>
    </row>
    <row r="39" spans="1:12" ht="15">
      <c r="A39" s="16">
        <v>17</v>
      </c>
      <c r="B39" s="16" t="s">
        <v>27</v>
      </c>
      <c r="C39" s="16">
        <v>18</v>
      </c>
      <c r="D39" s="16"/>
      <c r="E39" s="16" t="s">
        <v>3</v>
      </c>
      <c r="F39" s="17">
        <v>327288</v>
      </c>
      <c r="G39" s="11">
        <v>41694</v>
      </c>
      <c r="H39" s="18">
        <v>2076</v>
      </c>
      <c r="I39" s="18">
        <v>898</v>
      </c>
      <c r="J39" s="21">
        <f t="shared" si="1"/>
        <v>1178</v>
      </c>
      <c r="K39" s="17">
        <v>0</v>
      </c>
      <c r="L39" s="19">
        <f>J39-K39</f>
        <v>1178</v>
      </c>
    </row>
    <row r="40" spans="1:12" ht="15">
      <c r="A40" s="16">
        <v>18</v>
      </c>
      <c r="B40" s="16" t="s">
        <v>27</v>
      </c>
      <c r="C40" s="16">
        <v>5</v>
      </c>
      <c r="D40" s="16"/>
      <c r="E40" s="16" t="s">
        <v>3</v>
      </c>
      <c r="F40" s="17">
        <v>340220</v>
      </c>
      <c r="G40" s="11">
        <v>41694</v>
      </c>
      <c r="H40" s="18">
        <v>1899</v>
      </c>
      <c r="I40" s="18">
        <v>979</v>
      </c>
      <c r="J40" s="21">
        <f t="shared" si="1"/>
        <v>920</v>
      </c>
      <c r="K40" s="17">
        <v>10.183</v>
      </c>
      <c r="L40" s="19">
        <f>J40-K40</f>
        <v>909.817</v>
      </c>
    </row>
    <row r="41" spans="1:12" ht="15">
      <c r="A41" s="9">
        <v>19</v>
      </c>
      <c r="B41" s="16" t="s">
        <v>27</v>
      </c>
      <c r="C41" s="16">
        <v>6</v>
      </c>
      <c r="D41" s="16"/>
      <c r="E41" s="16" t="s">
        <v>3</v>
      </c>
      <c r="F41" s="17">
        <v>341797</v>
      </c>
      <c r="G41" s="11">
        <v>41694</v>
      </c>
      <c r="H41" s="18">
        <v>6903</v>
      </c>
      <c r="I41" s="18">
        <v>2869</v>
      </c>
      <c r="J41" s="21">
        <f t="shared" si="1"/>
        <v>4034</v>
      </c>
      <c r="K41" s="17">
        <v>11.78</v>
      </c>
      <c r="L41" s="19">
        <f t="shared" si="0"/>
        <v>4022.22</v>
      </c>
    </row>
    <row r="42" spans="1:12" ht="15">
      <c r="A42" s="16">
        <v>20</v>
      </c>
      <c r="B42" s="16" t="s">
        <v>10</v>
      </c>
      <c r="C42" s="16">
        <v>153</v>
      </c>
      <c r="D42" s="16"/>
      <c r="E42" s="16" t="s">
        <v>3</v>
      </c>
      <c r="F42" s="17">
        <v>95931</v>
      </c>
      <c r="G42" s="11">
        <v>41694</v>
      </c>
      <c r="H42" s="18">
        <v>4022</v>
      </c>
      <c r="I42" s="18">
        <v>1711</v>
      </c>
      <c r="J42" s="21">
        <f t="shared" si="1"/>
        <v>2311</v>
      </c>
      <c r="K42" s="17">
        <v>184.276</v>
      </c>
      <c r="L42" s="19">
        <f t="shared" si="0"/>
        <v>2126.724</v>
      </c>
    </row>
    <row r="43" spans="1:12" ht="15">
      <c r="A43" s="16">
        <v>21</v>
      </c>
      <c r="B43" s="16" t="s">
        <v>10</v>
      </c>
      <c r="C43" s="16">
        <v>131</v>
      </c>
      <c r="D43" s="16"/>
      <c r="E43" s="16" t="s">
        <v>3</v>
      </c>
      <c r="F43" s="17">
        <v>339072</v>
      </c>
      <c r="G43" s="11">
        <v>41694</v>
      </c>
      <c r="H43" s="18">
        <v>1135</v>
      </c>
      <c r="I43" s="18">
        <v>508</v>
      </c>
      <c r="J43" s="21">
        <f t="shared" si="1"/>
        <v>627</v>
      </c>
      <c r="K43" s="17">
        <v>0</v>
      </c>
      <c r="L43" s="19">
        <f t="shared" si="0"/>
        <v>627</v>
      </c>
    </row>
    <row r="44" spans="1:12" ht="15">
      <c r="A44" s="9">
        <v>22</v>
      </c>
      <c r="B44" s="16" t="s">
        <v>10</v>
      </c>
      <c r="C44" s="16">
        <v>122</v>
      </c>
      <c r="D44" s="16"/>
      <c r="E44" s="16" t="s">
        <v>3</v>
      </c>
      <c r="F44" s="17">
        <v>339127</v>
      </c>
      <c r="G44" s="11">
        <v>41694</v>
      </c>
      <c r="H44" s="18">
        <v>3654</v>
      </c>
      <c r="I44" s="18">
        <v>1599</v>
      </c>
      <c r="J44" s="21">
        <f>H44-I44</f>
        <v>2055</v>
      </c>
      <c r="K44" s="17">
        <v>0</v>
      </c>
      <c r="L44" s="19">
        <f t="shared" si="0"/>
        <v>2055</v>
      </c>
    </row>
    <row r="45" spans="1:12" ht="15">
      <c r="A45" s="16">
        <v>23</v>
      </c>
      <c r="B45" s="16" t="s">
        <v>10</v>
      </c>
      <c r="C45" s="16">
        <v>120</v>
      </c>
      <c r="D45" s="16"/>
      <c r="E45" s="16" t="s">
        <v>3</v>
      </c>
      <c r="F45" s="17">
        <v>340221</v>
      </c>
      <c r="G45" s="11">
        <v>41694</v>
      </c>
      <c r="H45" s="18">
        <v>1033</v>
      </c>
      <c r="I45" s="18">
        <v>387</v>
      </c>
      <c r="J45" s="21">
        <f t="shared" si="1"/>
        <v>646</v>
      </c>
      <c r="K45" s="17">
        <v>28.85</v>
      </c>
      <c r="L45" s="19">
        <f t="shared" si="0"/>
        <v>617.15</v>
      </c>
    </row>
    <row r="46" spans="1:12" ht="15">
      <c r="A46" s="16">
        <v>24</v>
      </c>
      <c r="B46" s="16" t="s">
        <v>10</v>
      </c>
      <c r="C46" s="16">
        <v>115</v>
      </c>
      <c r="D46" s="16"/>
      <c r="E46" s="16" t="s">
        <v>3</v>
      </c>
      <c r="F46" s="17">
        <v>345943</v>
      </c>
      <c r="G46" s="11">
        <v>41694</v>
      </c>
      <c r="H46" s="18">
        <v>855</v>
      </c>
      <c r="I46" s="18">
        <v>335</v>
      </c>
      <c r="J46" s="21">
        <f t="shared" si="1"/>
        <v>520</v>
      </c>
      <c r="K46" s="17">
        <v>0</v>
      </c>
      <c r="L46" s="19">
        <f>J46-K46</f>
        <v>520</v>
      </c>
    </row>
    <row r="47" spans="1:14" ht="15">
      <c r="A47" s="9">
        <v>25</v>
      </c>
      <c r="B47" s="16" t="s">
        <v>10</v>
      </c>
      <c r="C47" s="16">
        <v>117</v>
      </c>
      <c r="D47" s="16"/>
      <c r="E47" s="16" t="s">
        <v>3</v>
      </c>
      <c r="F47" s="17">
        <v>345183</v>
      </c>
      <c r="G47" s="11">
        <v>41694</v>
      </c>
      <c r="H47" s="18">
        <v>1452</v>
      </c>
      <c r="I47" s="18">
        <v>676</v>
      </c>
      <c r="J47" s="21">
        <f>H47-I47-J46</f>
        <v>256</v>
      </c>
      <c r="K47" s="17">
        <v>0</v>
      </c>
      <c r="L47" s="19">
        <v>256</v>
      </c>
      <c r="M47" s="20" t="s">
        <v>88</v>
      </c>
      <c r="N47" s="20"/>
    </row>
    <row r="48" spans="1:12" ht="15">
      <c r="A48" s="16">
        <v>26</v>
      </c>
      <c r="B48" s="16" t="s">
        <v>12</v>
      </c>
      <c r="C48" s="16">
        <v>12</v>
      </c>
      <c r="D48" s="16"/>
      <c r="E48" s="16" t="s">
        <v>3</v>
      </c>
      <c r="F48" s="17">
        <v>338844</v>
      </c>
      <c r="G48" s="11">
        <v>41694</v>
      </c>
      <c r="H48" s="18">
        <v>4063</v>
      </c>
      <c r="I48" s="18">
        <v>1812</v>
      </c>
      <c r="J48" s="21">
        <f>H48-I48</f>
        <v>2251</v>
      </c>
      <c r="K48" s="17">
        <v>30</v>
      </c>
      <c r="L48" s="19">
        <f t="shared" si="0"/>
        <v>2221</v>
      </c>
    </row>
    <row r="49" spans="1:12" ht="15">
      <c r="A49" s="16">
        <v>27</v>
      </c>
      <c r="B49" s="16" t="s">
        <v>28</v>
      </c>
      <c r="C49" s="16" t="s">
        <v>51</v>
      </c>
      <c r="D49" s="16"/>
      <c r="E49" s="16" t="s">
        <v>3</v>
      </c>
      <c r="F49" s="17">
        <v>327301</v>
      </c>
      <c r="G49" s="11">
        <v>41694</v>
      </c>
      <c r="H49" s="18">
        <v>1529</v>
      </c>
      <c r="I49" s="18">
        <v>636</v>
      </c>
      <c r="J49" s="21">
        <f t="shared" si="1"/>
        <v>893</v>
      </c>
      <c r="K49" s="17">
        <v>25.486</v>
      </c>
      <c r="L49" s="19">
        <f t="shared" si="0"/>
        <v>867.514</v>
      </c>
    </row>
    <row r="50" spans="1:12" ht="15">
      <c r="A50" s="9">
        <v>28</v>
      </c>
      <c r="B50" s="16" t="s">
        <v>28</v>
      </c>
      <c r="C50" s="16">
        <v>80</v>
      </c>
      <c r="D50" s="16"/>
      <c r="E50" s="16" t="s">
        <v>3</v>
      </c>
      <c r="F50" s="17">
        <v>327374</v>
      </c>
      <c r="G50" s="11">
        <v>41694</v>
      </c>
      <c r="H50" s="18">
        <v>1030</v>
      </c>
      <c r="I50" s="18">
        <v>422</v>
      </c>
      <c r="J50" s="21">
        <f t="shared" si="1"/>
        <v>608</v>
      </c>
      <c r="K50" s="17">
        <v>13</v>
      </c>
      <c r="L50" s="19">
        <f t="shared" si="0"/>
        <v>595</v>
      </c>
    </row>
    <row r="51" spans="1:12" ht="15">
      <c r="A51" s="16">
        <v>29</v>
      </c>
      <c r="B51" s="16" t="s">
        <v>28</v>
      </c>
      <c r="C51" s="16">
        <v>49</v>
      </c>
      <c r="D51" s="16"/>
      <c r="E51" s="16" t="s">
        <v>3</v>
      </c>
      <c r="F51" s="17">
        <v>343449</v>
      </c>
      <c r="G51" s="11">
        <v>41694</v>
      </c>
      <c r="H51" s="18">
        <v>1559</v>
      </c>
      <c r="I51" s="18">
        <v>730</v>
      </c>
      <c r="J51" s="21">
        <f t="shared" si="1"/>
        <v>829</v>
      </c>
      <c r="K51" s="137">
        <v>38.34</v>
      </c>
      <c r="L51" s="19">
        <f t="shared" si="0"/>
        <v>790.66</v>
      </c>
    </row>
    <row r="52" spans="1:12" ht="15">
      <c r="A52" s="16">
        <v>30</v>
      </c>
      <c r="B52" s="16" t="s">
        <v>28</v>
      </c>
      <c r="C52" s="16" t="s">
        <v>52</v>
      </c>
      <c r="D52" s="16"/>
      <c r="E52" s="16" t="s">
        <v>3</v>
      </c>
      <c r="F52" s="17">
        <v>345940</v>
      </c>
      <c r="G52" s="11">
        <v>41694</v>
      </c>
      <c r="H52" s="18">
        <v>1129</v>
      </c>
      <c r="I52" s="18">
        <v>463</v>
      </c>
      <c r="J52" s="21">
        <f t="shared" si="1"/>
        <v>666</v>
      </c>
      <c r="K52" s="17">
        <v>0</v>
      </c>
      <c r="L52" s="19">
        <f t="shared" si="0"/>
        <v>666</v>
      </c>
    </row>
    <row r="53" spans="1:12" ht="15">
      <c r="A53" s="9">
        <v>31</v>
      </c>
      <c r="B53" s="16" t="s">
        <v>8</v>
      </c>
      <c r="C53" s="16">
        <v>15</v>
      </c>
      <c r="D53" s="16"/>
      <c r="E53" s="16" t="s">
        <v>3</v>
      </c>
      <c r="F53" s="17">
        <v>340224</v>
      </c>
      <c r="G53" s="11">
        <v>41694</v>
      </c>
      <c r="H53" s="18">
        <v>2610</v>
      </c>
      <c r="I53" s="18">
        <v>1117</v>
      </c>
      <c r="J53" s="21">
        <f t="shared" si="1"/>
        <v>1493</v>
      </c>
      <c r="K53" s="17">
        <v>27.69</v>
      </c>
      <c r="L53" s="19">
        <f t="shared" si="0"/>
        <v>1465.31</v>
      </c>
    </row>
    <row r="54" spans="1:12" ht="15">
      <c r="A54" s="16">
        <v>32</v>
      </c>
      <c r="B54" s="16" t="s">
        <v>8</v>
      </c>
      <c r="C54" s="16">
        <v>17</v>
      </c>
      <c r="D54" s="16"/>
      <c r="E54" s="16" t="s">
        <v>3</v>
      </c>
      <c r="F54" s="17">
        <v>341771</v>
      </c>
      <c r="G54" s="11">
        <v>41694</v>
      </c>
      <c r="H54" s="18">
        <v>2285</v>
      </c>
      <c r="I54" s="18">
        <v>964</v>
      </c>
      <c r="J54" s="21">
        <f t="shared" si="1"/>
        <v>1321</v>
      </c>
      <c r="K54" s="17">
        <v>50.167</v>
      </c>
      <c r="L54" s="19">
        <f t="shared" si="0"/>
        <v>1270.833</v>
      </c>
    </row>
    <row r="55" spans="1:12" ht="15">
      <c r="A55" s="16">
        <v>33</v>
      </c>
      <c r="B55" s="16" t="s">
        <v>26</v>
      </c>
      <c r="C55" s="16" t="s">
        <v>53</v>
      </c>
      <c r="D55" s="16"/>
      <c r="E55" s="16" t="s">
        <v>3</v>
      </c>
      <c r="F55" s="17">
        <v>311732</v>
      </c>
      <c r="G55" s="11">
        <v>41694</v>
      </c>
      <c r="H55" s="18">
        <v>1722</v>
      </c>
      <c r="I55" s="18">
        <v>723</v>
      </c>
      <c r="J55" s="21">
        <f t="shared" si="1"/>
        <v>999</v>
      </c>
      <c r="K55" s="17">
        <v>0</v>
      </c>
      <c r="L55" s="19">
        <f t="shared" si="0"/>
        <v>999</v>
      </c>
    </row>
    <row r="56" spans="1:12" ht="15">
      <c r="A56" s="9">
        <v>34</v>
      </c>
      <c r="B56" s="16" t="s">
        <v>26</v>
      </c>
      <c r="C56" s="16">
        <v>16</v>
      </c>
      <c r="D56" s="16"/>
      <c r="E56" s="16" t="s">
        <v>3</v>
      </c>
      <c r="F56" s="17">
        <v>331947</v>
      </c>
      <c r="G56" s="11">
        <v>41694</v>
      </c>
      <c r="H56" s="18">
        <v>1549</v>
      </c>
      <c r="I56" s="18">
        <v>688</v>
      </c>
      <c r="J56" s="21">
        <f t="shared" si="1"/>
        <v>861</v>
      </c>
      <c r="K56" s="17">
        <v>0</v>
      </c>
      <c r="L56" s="19">
        <f t="shared" si="0"/>
        <v>861</v>
      </c>
    </row>
    <row r="57" spans="1:12" ht="15">
      <c r="A57" s="16">
        <v>35</v>
      </c>
      <c r="B57" s="16" t="s">
        <v>26</v>
      </c>
      <c r="C57" s="16" t="s">
        <v>54</v>
      </c>
      <c r="D57" s="16"/>
      <c r="E57" s="16" t="s">
        <v>3</v>
      </c>
      <c r="F57" s="17">
        <v>342341</v>
      </c>
      <c r="G57" s="11">
        <v>41694</v>
      </c>
      <c r="H57" s="18">
        <v>1553</v>
      </c>
      <c r="I57" s="18">
        <v>641</v>
      </c>
      <c r="J57" s="21">
        <f t="shared" si="1"/>
        <v>912</v>
      </c>
      <c r="K57" s="17">
        <v>0</v>
      </c>
      <c r="L57" s="19">
        <f t="shared" si="0"/>
        <v>912</v>
      </c>
    </row>
    <row r="58" spans="1:12" ht="15">
      <c r="A58" s="16">
        <v>36</v>
      </c>
      <c r="B58" s="16" t="s">
        <v>17</v>
      </c>
      <c r="C58" s="16">
        <v>6</v>
      </c>
      <c r="D58" s="16"/>
      <c r="E58" s="16" t="s">
        <v>3</v>
      </c>
      <c r="F58" s="17">
        <v>338540</v>
      </c>
      <c r="G58" s="11">
        <v>41694</v>
      </c>
      <c r="H58" s="18">
        <v>3870</v>
      </c>
      <c r="I58" s="18">
        <v>1687</v>
      </c>
      <c r="J58" s="21">
        <f t="shared" si="1"/>
        <v>2183</v>
      </c>
      <c r="K58" s="17">
        <v>0</v>
      </c>
      <c r="L58" s="19">
        <f t="shared" si="0"/>
        <v>2183</v>
      </c>
    </row>
    <row r="59" spans="1:12" ht="15">
      <c r="A59" s="9">
        <v>37</v>
      </c>
      <c r="B59" s="16" t="s">
        <v>17</v>
      </c>
      <c r="C59" s="16">
        <v>8</v>
      </c>
      <c r="D59" s="16"/>
      <c r="E59" s="16" t="s">
        <v>3</v>
      </c>
      <c r="F59" s="17">
        <v>338845</v>
      </c>
      <c r="G59" s="11">
        <v>41694</v>
      </c>
      <c r="H59" s="18">
        <v>3026</v>
      </c>
      <c r="I59" s="18">
        <v>1309</v>
      </c>
      <c r="J59" s="21">
        <f t="shared" si="1"/>
        <v>1717</v>
      </c>
      <c r="K59" s="17">
        <v>0</v>
      </c>
      <c r="L59" s="19">
        <f t="shared" si="0"/>
        <v>1717</v>
      </c>
    </row>
    <row r="60" spans="1:12" ht="15">
      <c r="A60" s="16">
        <v>38</v>
      </c>
      <c r="B60" s="16" t="s">
        <v>17</v>
      </c>
      <c r="C60" s="16">
        <v>19</v>
      </c>
      <c r="D60" s="16"/>
      <c r="E60" s="16" t="s">
        <v>3</v>
      </c>
      <c r="F60" s="17">
        <v>338972</v>
      </c>
      <c r="G60" s="11">
        <v>41694</v>
      </c>
      <c r="H60" s="18">
        <v>1553</v>
      </c>
      <c r="I60" s="18">
        <v>660</v>
      </c>
      <c r="J60" s="21">
        <f t="shared" si="1"/>
        <v>893</v>
      </c>
      <c r="K60" s="17">
        <v>0</v>
      </c>
      <c r="L60" s="19">
        <f t="shared" si="0"/>
        <v>893</v>
      </c>
    </row>
    <row r="61" spans="1:12" ht="15">
      <c r="A61" s="16">
        <v>39</v>
      </c>
      <c r="B61" s="16" t="s">
        <v>17</v>
      </c>
      <c r="C61" s="16">
        <v>38</v>
      </c>
      <c r="D61" s="16"/>
      <c r="E61" s="16" t="s">
        <v>3</v>
      </c>
      <c r="F61" s="17">
        <v>344123</v>
      </c>
      <c r="G61" s="11">
        <v>41694</v>
      </c>
      <c r="H61" s="18">
        <v>646</v>
      </c>
      <c r="I61" s="18">
        <v>292</v>
      </c>
      <c r="J61" s="21">
        <f t="shared" si="1"/>
        <v>354</v>
      </c>
      <c r="K61" s="17">
        <v>46.77</v>
      </c>
      <c r="L61" s="19">
        <f t="shared" si="0"/>
        <v>307.23</v>
      </c>
    </row>
    <row r="62" spans="1:12" ht="15">
      <c r="A62" s="9">
        <v>40</v>
      </c>
      <c r="B62" s="16" t="s">
        <v>17</v>
      </c>
      <c r="C62" s="16">
        <v>62</v>
      </c>
      <c r="D62" s="16"/>
      <c r="E62" s="16" t="s">
        <v>3</v>
      </c>
      <c r="F62" s="17">
        <v>327772</v>
      </c>
      <c r="G62" s="11">
        <v>41694</v>
      </c>
      <c r="H62" s="18">
        <v>347</v>
      </c>
      <c r="I62" s="18">
        <v>140</v>
      </c>
      <c r="J62" s="21">
        <f t="shared" si="1"/>
        <v>207</v>
      </c>
      <c r="K62" s="17">
        <v>33.578</v>
      </c>
      <c r="L62" s="19">
        <f t="shared" si="0"/>
        <v>173.422</v>
      </c>
    </row>
    <row r="63" spans="1:12" ht="15">
      <c r="A63" s="16">
        <v>41</v>
      </c>
      <c r="B63" s="16" t="s">
        <v>9</v>
      </c>
      <c r="C63" s="16">
        <v>72</v>
      </c>
      <c r="D63" s="16"/>
      <c r="E63" s="16" t="s">
        <v>3</v>
      </c>
      <c r="F63" s="17">
        <v>326491</v>
      </c>
      <c r="G63" s="11">
        <v>41694</v>
      </c>
      <c r="H63" s="18">
        <v>1198</v>
      </c>
      <c r="I63" s="18">
        <v>498</v>
      </c>
      <c r="J63" s="21">
        <f t="shared" si="1"/>
        <v>700</v>
      </c>
      <c r="K63" s="17">
        <v>4</v>
      </c>
      <c r="L63" s="19">
        <f>J63-K63</f>
        <v>696</v>
      </c>
    </row>
    <row r="64" spans="1:12" ht="15">
      <c r="A64" s="16">
        <v>42</v>
      </c>
      <c r="B64" s="16" t="s">
        <v>9</v>
      </c>
      <c r="C64" s="16">
        <v>70</v>
      </c>
      <c r="D64" s="16"/>
      <c r="E64" s="16" t="s">
        <v>3</v>
      </c>
      <c r="F64" s="17">
        <v>327160</v>
      </c>
      <c r="G64" s="11">
        <v>41694</v>
      </c>
      <c r="H64" s="18">
        <v>1577</v>
      </c>
      <c r="I64" s="18">
        <v>691</v>
      </c>
      <c r="J64" s="21">
        <f t="shared" si="1"/>
        <v>886</v>
      </c>
      <c r="K64" s="17">
        <v>2</v>
      </c>
      <c r="L64" s="19">
        <f>J64-K64</f>
        <v>884</v>
      </c>
    </row>
    <row r="65" spans="1:12" ht="15">
      <c r="A65" s="9">
        <v>43</v>
      </c>
      <c r="B65" s="16" t="s">
        <v>9</v>
      </c>
      <c r="C65" s="16">
        <v>64</v>
      </c>
      <c r="D65" s="16"/>
      <c r="E65" s="16" t="s">
        <v>3</v>
      </c>
      <c r="F65" s="17">
        <v>334560</v>
      </c>
      <c r="G65" s="11">
        <v>41694</v>
      </c>
      <c r="H65" s="18">
        <v>2119</v>
      </c>
      <c r="I65" s="18">
        <v>898</v>
      </c>
      <c r="J65" s="21">
        <f t="shared" si="1"/>
        <v>1221</v>
      </c>
      <c r="K65" s="17">
        <v>0</v>
      </c>
      <c r="L65" s="19">
        <f t="shared" si="0"/>
        <v>1221</v>
      </c>
    </row>
    <row r="66" spans="1:12" ht="15">
      <c r="A66" s="16">
        <v>44</v>
      </c>
      <c r="B66" s="16" t="s">
        <v>9</v>
      </c>
      <c r="C66" s="16">
        <v>78</v>
      </c>
      <c r="D66" s="16"/>
      <c r="E66" s="16" t="s">
        <v>3</v>
      </c>
      <c r="F66" s="17">
        <v>334653</v>
      </c>
      <c r="G66" s="11">
        <v>41694</v>
      </c>
      <c r="H66" s="18">
        <v>690</v>
      </c>
      <c r="I66" s="18">
        <v>308</v>
      </c>
      <c r="J66" s="21">
        <f t="shared" si="1"/>
        <v>382</v>
      </c>
      <c r="K66" s="17">
        <v>0</v>
      </c>
      <c r="L66" s="19">
        <f t="shared" si="0"/>
        <v>382</v>
      </c>
    </row>
    <row r="67" spans="1:12" ht="15">
      <c r="A67" s="16">
        <v>45</v>
      </c>
      <c r="B67" s="16" t="s">
        <v>9</v>
      </c>
      <c r="C67" s="16">
        <v>35</v>
      </c>
      <c r="D67" s="16"/>
      <c r="E67" s="16" t="s">
        <v>3</v>
      </c>
      <c r="F67" s="17">
        <v>334753</v>
      </c>
      <c r="G67" s="11">
        <v>41694</v>
      </c>
      <c r="H67" s="18">
        <v>1949</v>
      </c>
      <c r="I67" s="18">
        <v>755</v>
      </c>
      <c r="J67" s="21">
        <f t="shared" si="1"/>
        <v>1194</v>
      </c>
      <c r="K67" s="17">
        <v>0</v>
      </c>
      <c r="L67" s="19">
        <f t="shared" si="0"/>
        <v>1194</v>
      </c>
    </row>
    <row r="68" spans="1:12" ht="15">
      <c r="A68" s="9">
        <v>46</v>
      </c>
      <c r="B68" s="16" t="s">
        <v>9</v>
      </c>
      <c r="C68" s="16">
        <v>76</v>
      </c>
      <c r="D68" s="16"/>
      <c r="E68" s="16" t="s">
        <v>3</v>
      </c>
      <c r="F68" s="17">
        <v>340067</v>
      </c>
      <c r="G68" s="11">
        <v>41694</v>
      </c>
      <c r="H68" s="18">
        <v>650</v>
      </c>
      <c r="I68" s="18">
        <v>274</v>
      </c>
      <c r="J68" s="21">
        <f t="shared" si="1"/>
        <v>376</v>
      </c>
      <c r="K68" s="17">
        <v>0</v>
      </c>
      <c r="L68" s="19">
        <f>J68-K68</f>
        <v>376</v>
      </c>
    </row>
    <row r="69" spans="1:12" ht="15">
      <c r="A69" s="16">
        <v>47</v>
      </c>
      <c r="B69" s="16" t="s">
        <v>9</v>
      </c>
      <c r="C69" s="16">
        <v>11</v>
      </c>
      <c r="D69" s="16"/>
      <c r="E69" s="16" t="s">
        <v>3</v>
      </c>
      <c r="F69" s="17">
        <v>340222</v>
      </c>
      <c r="G69" s="11">
        <v>41694</v>
      </c>
      <c r="H69" s="18">
        <v>1874</v>
      </c>
      <c r="I69" s="18">
        <v>788</v>
      </c>
      <c r="J69" s="21">
        <f t="shared" si="1"/>
        <v>1086</v>
      </c>
      <c r="K69" s="17">
        <v>15</v>
      </c>
      <c r="L69" s="19">
        <f t="shared" si="0"/>
        <v>1071</v>
      </c>
    </row>
    <row r="70" spans="1:12" ht="15">
      <c r="A70" s="16">
        <v>48</v>
      </c>
      <c r="B70" s="16" t="s">
        <v>9</v>
      </c>
      <c r="C70" s="16">
        <v>6</v>
      </c>
      <c r="D70" s="16"/>
      <c r="E70" s="16" t="s">
        <v>3</v>
      </c>
      <c r="F70" s="17">
        <v>340682</v>
      </c>
      <c r="G70" s="11">
        <v>41694</v>
      </c>
      <c r="H70" s="18">
        <v>1073</v>
      </c>
      <c r="I70" s="18">
        <v>458</v>
      </c>
      <c r="J70" s="21">
        <f t="shared" si="1"/>
        <v>615</v>
      </c>
      <c r="K70" s="17">
        <v>0</v>
      </c>
      <c r="L70" s="19">
        <f t="shared" si="0"/>
        <v>615</v>
      </c>
    </row>
    <row r="71" spans="1:12" ht="15">
      <c r="A71" s="9">
        <v>49</v>
      </c>
      <c r="B71" s="16" t="s">
        <v>9</v>
      </c>
      <c r="C71" s="16">
        <v>21</v>
      </c>
      <c r="D71" s="16"/>
      <c r="E71" s="16" t="s">
        <v>3</v>
      </c>
      <c r="F71" s="17">
        <v>340953</v>
      </c>
      <c r="G71" s="11">
        <v>41694</v>
      </c>
      <c r="H71" s="18">
        <v>809</v>
      </c>
      <c r="I71" s="18">
        <v>291</v>
      </c>
      <c r="J71" s="21">
        <f t="shared" si="1"/>
        <v>518</v>
      </c>
      <c r="K71" s="17">
        <v>23</v>
      </c>
      <c r="L71" s="19">
        <f t="shared" si="0"/>
        <v>495</v>
      </c>
    </row>
    <row r="72" spans="1:12" ht="15">
      <c r="A72" s="16">
        <v>50</v>
      </c>
      <c r="B72" s="16" t="s">
        <v>9</v>
      </c>
      <c r="C72" s="16">
        <v>62</v>
      </c>
      <c r="D72" s="16"/>
      <c r="E72" s="16" t="s">
        <v>3</v>
      </c>
      <c r="F72" s="17">
        <v>341801</v>
      </c>
      <c r="G72" s="11">
        <v>41694</v>
      </c>
      <c r="H72" s="18">
        <v>3248</v>
      </c>
      <c r="I72" s="18">
        <v>1297</v>
      </c>
      <c r="J72" s="21">
        <f>H72-I72</f>
        <v>1951</v>
      </c>
      <c r="K72" s="17">
        <v>9</v>
      </c>
      <c r="L72" s="19">
        <f>J72-K72</f>
        <v>1942</v>
      </c>
    </row>
    <row r="73" spans="1:12" ht="15">
      <c r="A73" s="16">
        <v>51</v>
      </c>
      <c r="B73" s="16" t="s">
        <v>9</v>
      </c>
      <c r="C73" s="16">
        <v>45</v>
      </c>
      <c r="D73" s="16"/>
      <c r="E73" s="16" t="s">
        <v>3</v>
      </c>
      <c r="F73" s="17">
        <v>341803</v>
      </c>
      <c r="G73" s="11">
        <v>41694</v>
      </c>
      <c r="H73" s="18">
        <v>2650</v>
      </c>
      <c r="I73" s="18">
        <v>1188</v>
      </c>
      <c r="J73" s="21">
        <f>H73-I73</f>
        <v>1462</v>
      </c>
      <c r="K73" s="17">
        <v>14</v>
      </c>
      <c r="L73" s="19">
        <f>J73-K73</f>
        <v>1448</v>
      </c>
    </row>
    <row r="74" spans="1:15" ht="15">
      <c r="A74" s="9">
        <v>52</v>
      </c>
      <c r="B74" s="16" t="s">
        <v>9</v>
      </c>
      <c r="C74" s="16" t="s">
        <v>55</v>
      </c>
      <c r="D74" s="16"/>
      <c r="E74" s="16" t="s">
        <v>3</v>
      </c>
      <c r="F74" s="17">
        <v>343463</v>
      </c>
      <c r="G74" s="11">
        <v>41694</v>
      </c>
      <c r="H74" s="18">
        <v>1912</v>
      </c>
      <c r="I74" s="18">
        <v>806</v>
      </c>
      <c r="J74" s="21">
        <f>H74-I74-J70</f>
        <v>491</v>
      </c>
      <c r="K74" s="17">
        <v>1</v>
      </c>
      <c r="L74" s="19">
        <f t="shared" si="0"/>
        <v>490</v>
      </c>
      <c r="M74" s="20" t="s">
        <v>84</v>
      </c>
      <c r="N74" s="20"/>
      <c r="O74" s="20"/>
    </row>
    <row r="75" spans="1:12" ht="15">
      <c r="A75" s="16">
        <v>53</v>
      </c>
      <c r="B75" s="16" t="s">
        <v>56</v>
      </c>
      <c r="C75" s="16">
        <v>3</v>
      </c>
      <c r="D75" s="16"/>
      <c r="E75" s="16" t="s">
        <v>3</v>
      </c>
      <c r="F75" s="17">
        <v>339366</v>
      </c>
      <c r="G75" s="11">
        <v>41694</v>
      </c>
      <c r="H75" s="18">
        <v>3147</v>
      </c>
      <c r="I75" s="18">
        <v>1338</v>
      </c>
      <c r="J75" s="21">
        <f>H75-I75</f>
        <v>1809</v>
      </c>
      <c r="K75" s="17">
        <v>15</v>
      </c>
      <c r="L75" s="19">
        <f t="shared" si="0"/>
        <v>1794</v>
      </c>
    </row>
    <row r="76" spans="1:12" ht="15">
      <c r="A76" s="16">
        <v>54</v>
      </c>
      <c r="B76" s="16" t="s">
        <v>25</v>
      </c>
      <c r="C76" s="16">
        <v>66</v>
      </c>
      <c r="D76" s="16"/>
      <c r="E76" s="16" t="s">
        <v>3</v>
      </c>
      <c r="F76" s="17">
        <v>320347</v>
      </c>
      <c r="G76" s="11">
        <v>41694</v>
      </c>
      <c r="H76" s="18">
        <v>605</v>
      </c>
      <c r="I76" s="18">
        <v>272</v>
      </c>
      <c r="J76" s="21">
        <f>H76-I76</f>
        <v>333</v>
      </c>
      <c r="K76" s="17">
        <v>4</v>
      </c>
      <c r="L76" s="19">
        <f>J76-K76</f>
        <v>329</v>
      </c>
    </row>
    <row r="77" spans="1:12" ht="15">
      <c r="A77" s="9">
        <v>55</v>
      </c>
      <c r="B77" s="16" t="s">
        <v>25</v>
      </c>
      <c r="C77" s="16">
        <v>55</v>
      </c>
      <c r="D77" s="16"/>
      <c r="E77" s="16" t="s">
        <v>3</v>
      </c>
      <c r="F77" s="17">
        <v>332633</v>
      </c>
      <c r="G77" s="11">
        <v>41694</v>
      </c>
      <c r="H77" s="18">
        <v>971</v>
      </c>
      <c r="I77" s="18">
        <v>460</v>
      </c>
      <c r="J77" s="21">
        <f>H77-I77</f>
        <v>511</v>
      </c>
      <c r="K77" s="17">
        <v>29</v>
      </c>
      <c r="L77" s="21">
        <f>J77-K77</f>
        <v>482</v>
      </c>
    </row>
    <row r="78" spans="1:12" ht="15">
      <c r="A78" s="16">
        <v>56</v>
      </c>
      <c r="B78" s="16" t="s">
        <v>25</v>
      </c>
      <c r="C78" s="16">
        <v>59</v>
      </c>
      <c r="D78" s="16"/>
      <c r="E78" s="16" t="s">
        <v>3</v>
      </c>
      <c r="F78" s="17">
        <v>327302</v>
      </c>
      <c r="G78" s="11">
        <v>41694</v>
      </c>
      <c r="H78" s="18">
        <v>2764</v>
      </c>
      <c r="I78" s="18">
        <v>1023</v>
      </c>
      <c r="J78" s="21">
        <f>H78-I78</f>
        <v>1741</v>
      </c>
      <c r="K78" s="17">
        <v>20.26</v>
      </c>
      <c r="L78" s="19">
        <f>J78-K78</f>
        <v>1720.74</v>
      </c>
    </row>
    <row r="79" spans="1:12" ht="15">
      <c r="A79" s="9">
        <v>57</v>
      </c>
      <c r="B79" s="16" t="s">
        <v>25</v>
      </c>
      <c r="C79" s="16">
        <v>32</v>
      </c>
      <c r="D79" s="16"/>
      <c r="E79" s="16" t="s">
        <v>3</v>
      </c>
      <c r="F79" s="17">
        <v>335053</v>
      </c>
      <c r="G79" s="11">
        <v>41694</v>
      </c>
      <c r="H79" s="18">
        <v>5164</v>
      </c>
      <c r="I79" s="18">
        <v>2280</v>
      </c>
      <c r="J79" s="21">
        <f>H79-I79</f>
        <v>2884</v>
      </c>
      <c r="K79" s="17">
        <v>9</v>
      </c>
      <c r="L79" s="19">
        <f>J79-K79</f>
        <v>2875</v>
      </c>
    </row>
    <row r="80" spans="1:12" ht="15">
      <c r="A80" s="16">
        <v>58</v>
      </c>
      <c r="B80" s="16" t="s">
        <v>25</v>
      </c>
      <c r="C80" s="16">
        <v>30</v>
      </c>
      <c r="D80" s="16"/>
      <c r="E80" s="16" t="s">
        <v>3</v>
      </c>
      <c r="F80" s="17">
        <v>338133</v>
      </c>
      <c r="G80" s="11">
        <v>41694</v>
      </c>
      <c r="H80" s="18">
        <v>2713</v>
      </c>
      <c r="I80" s="18">
        <v>1108</v>
      </c>
      <c r="J80" s="21">
        <f aca="true" t="shared" si="2" ref="J80:J85">H80-I80</f>
        <v>1605</v>
      </c>
      <c r="K80" s="17">
        <v>0</v>
      </c>
      <c r="L80" s="19">
        <f t="shared" si="0"/>
        <v>1605</v>
      </c>
    </row>
    <row r="81" spans="1:12" ht="15">
      <c r="A81" s="16">
        <v>59</v>
      </c>
      <c r="B81" s="16" t="s">
        <v>25</v>
      </c>
      <c r="C81" s="16">
        <v>8</v>
      </c>
      <c r="D81" s="16"/>
      <c r="E81" s="16" t="s">
        <v>3</v>
      </c>
      <c r="F81" s="17">
        <v>341790</v>
      </c>
      <c r="G81" s="11">
        <v>41694</v>
      </c>
      <c r="H81" s="18">
        <v>2285</v>
      </c>
      <c r="I81" s="18">
        <v>901</v>
      </c>
      <c r="J81" s="21">
        <f t="shared" si="2"/>
        <v>1384</v>
      </c>
      <c r="K81" s="17">
        <v>184.99</v>
      </c>
      <c r="L81" s="19">
        <f t="shared" si="0"/>
        <v>1199.01</v>
      </c>
    </row>
    <row r="82" spans="1:12" ht="15">
      <c r="A82" s="9">
        <v>60</v>
      </c>
      <c r="B82" s="16" t="s">
        <v>25</v>
      </c>
      <c r="C82" s="16" t="s">
        <v>57</v>
      </c>
      <c r="D82" s="16"/>
      <c r="E82" s="16" t="s">
        <v>3</v>
      </c>
      <c r="F82" s="17">
        <v>341950</v>
      </c>
      <c r="G82" s="11">
        <v>41694</v>
      </c>
      <c r="H82" s="18">
        <v>756</v>
      </c>
      <c r="I82" s="18">
        <v>314</v>
      </c>
      <c r="J82" s="21">
        <f t="shared" si="2"/>
        <v>442</v>
      </c>
      <c r="K82" s="17">
        <v>30</v>
      </c>
      <c r="L82" s="19">
        <f t="shared" si="0"/>
        <v>412</v>
      </c>
    </row>
    <row r="83" spans="1:12" ht="15">
      <c r="A83" s="16">
        <v>61</v>
      </c>
      <c r="B83" s="16" t="s">
        <v>29</v>
      </c>
      <c r="C83" s="16">
        <v>34</v>
      </c>
      <c r="D83" s="16"/>
      <c r="E83" s="16" t="s">
        <v>3</v>
      </c>
      <c r="F83" s="17">
        <v>327500</v>
      </c>
      <c r="G83" s="11">
        <v>41694</v>
      </c>
      <c r="H83" s="18">
        <v>1154</v>
      </c>
      <c r="I83" s="18">
        <v>481</v>
      </c>
      <c r="J83" s="21">
        <f t="shared" si="2"/>
        <v>673</v>
      </c>
      <c r="K83" s="17">
        <v>4.87</v>
      </c>
      <c r="L83" s="19">
        <f t="shared" si="0"/>
        <v>668.13</v>
      </c>
    </row>
    <row r="84" spans="1:12" ht="15">
      <c r="A84" s="16">
        <v>62</v>
      </c>
      <c r="B84" s="16" t="s">
        <v>29</v>
      </c>
      <c r="C84" s="16" t="s">
        <v>58</v>
      </c>
      <c r="D84" s="16"/>
      <c r="E84" s="16" t="s">
        <v>3</v>
      </c>
      <c r="F84" s="17">
        <v>328609</v>
      </c>
      <c r="G84" s="11">
        <v>41694</v>
      </c>
      <c r="H84" s="18">
        <v>481</v>
      </c>
      <c r="I84" s="18">
        <v>209</v>
      </c>
      <c r="J84" s="21">
        <f t="shared" si="2"/>
        <v>272</v>
      </c>
      <c r="K84" s="17">
        <v>0</v>
      </c>
      <c r="L84" s="19">
        <f t="shared" si="0"/>
        <v>272</v>
      </c>
    </row>
    <row r="85" spans="1:12" ht="15">
      <c r="A85" s="9">
        <v>63</v>
      </c>
      <c r="B85" s="16" t="s">
        <v>21</v>
      </c>
      <c r="C85" s="16">
        <v>5</v>
      </c>
      <c r="D85" s="16"/>
      <c r="E85" s="16" t="s">
        <v>3</v>
      </c>
      <c r="F85" s="17">
        <v>327292</v>
      </c>
      <c r="G85" s="11">
        <v>41694</v>
      </c>
      <c r="H85" s="18">
        <v>1916</v>
      </c>
      <c r="I85" s="18">
        <v>819</v>
      </c>
      <c r="J85" s="21">
        <f t="shared" si="2"/>
        <v>1097</v>
      </c>
      <c r="K85" s="17">
        <v>401.75</v>
      </c>
      <c r="L85" s="19">
        <f t="shared" si="0"/>
        <v>695.25</v>
      </c>
    </row>
    <row r="86" spans="1:15" ht="15">
      <c r="A86" s="16">
        <v>64</v>
      </c>
      <c r="B86" s="16" t="s">
        <v>21</v>
      </c>
      <c r="C86" s="16">
        <v>76</v>
      </c>
      <c r="D86" s="16"/>
      <c r="E86" s="16" t="s">
        <v>3</v>
      </c>
      <c r="F86" s="17">
        <v>327774</v>
      </c>
      <c r="G86" s="11">
        <v>41694</v>
      </c>
      <c r="H86" s="246" t="s">
        <v>59</v>
      </c>
      <c r="I86" s="263"/>
      <c r="J86" s="264"/>
      <c r="K86" s="17">
        <v>103.569</v>
      </c>
      <c r="L86" s="19"/>
      <c r="M86" s="20" t="s">
        <v>60</v>
      </c>
      <c r="N86" s="20"/>
      <c r="O86" s="20"/>
    </row>
    <row r="87" spans="1:12" ht="15">
      <c r="A87" s="16">
        <v>65</v>
      </c>
      <c r="B87" s="16" t="s">
        <v>21</v>
      </c>
      <c r="C87" s="16">
        <v>10</v>
      </c>
      <c r="D87" s="16"/>
      <c r="E87" s="16" t="s">
        <v>3</v>
      </c>
      <c r="F87" s="17">
        <v>333546</v>
      </c>
      <c r="G87" s="11">
        <v>41694</v>
      </c>
      <c r="H87" s="18">
        <v>4924</v>
      </c>
      <c r="I87" s="18">
        <v>2111</v>
      </c>
      <c r="J87" s="21">
        <f>H87-I87</f>
        <v>2813</v>
      </c>
      <c r="K87" s="17">
        <v>14</v>
      </c>
      <c r="L87" s="19">
        <f aca="true" t="shared" si="3" ref="L87:L103">J87-K87</f>
        <v>2799</v>
      </c>
    </row>
    <row r="88" spans="1:12" ht="15">
      <c r="A88" s="9">
        <v>66</v>
      </c>
      <c r="B88" s="16" t="s">
        <v>21</v>
      </c>
      <c r="C88" s="16">
        <v>38</v>
      </c>
      <c r="D88" s="16"/>
      <c r="E88" s="16" t="s">
        <v>3</v>
      </c>
      <c r="F88" s="17">
        <v>335565</v>
      </c>
      <c r="G88" s="11">
        <v>41694</v>
      </c>
      <c r="H88" s="18">
        <v>408</v>
      </c>
      <c r="I88" s="18">
        <v>170</v>
      </c>
      <c r="J88" s="21">
        <f>H88-I88</f>
        <v>238</v>
      </c>
      <c r="K88" s="17">
        <v>17.52</v>
      </c>
      <c r="L88" s="19">
        <f t="shared" si="3"/>
        <v>220.48</v>
      </c>
    </row>
    <row r="89" spans="1:12" ht="15">
      <c r="A89" s="16">
        <v>67</v>
      </c>
      <c r="B89" s="16" t="s">
        <v>21</v>
      </c>
      <c r="C89" s="16">
        <v>50</v>
      </c>
      <c r="D89" s="16"/>
      <c r="E89" s="16" t="s">
        <v>3</v>
      </c>
      <c r="F89" s="17">
        <v>332622</v>
      </c>
      <c r="G89" s="11">
        <v>41694</v>
      </c>
      <c r="H89" s="18">
        <v>438</v>
      </c>
      <c r="I89" s="18">
        <v>186</v>
      </c>
      <c r="J89" s="21">
        <f>H89-I89</f>
        <v>252</v>
      </c>
      <c r="K89" s="17">
        <v>10</v>
      </c>
      <c r="L89" s="19">
        <f t="shared" si="3"/>
        <v>242</v>
      </c>
    </row>
    <row r="90" spans="1:12" ht="15">
      <c r="A90" s="16">
        <v>68</v>
      </c>
      <c r="B90" s="16" t="s">
        <v>21</v>
      </c>
      <c r="C90" s="16">
        <v>90</v>
      </c>
      <c r="D90" s="16"/>
      <c r="E90" s="16" t="s">
        <v>3</v>
      </c>
      <c r="F90" s="17">
        <v>337881</v>
      </c>
      <c r="G90" s="11">
        <v>41694</v>
      </c>
      <c r="H90" s="18">
        <v>1000</v>
      </c>
      <c r="I90" s="18">
        <v>482</v>
      </c>
      <c r="J90" s="21">
        <f>H90-I90</f>
        <v>518</v>
      </c>
      <c r="K90" s="17">
        <v>52.96</v>
      </c>
      <c r="L90" s="19">
        <f t="shared" si="3"/>
        <v>465.04</v>
      </c>
    </row>
    <row r="91" spans="1:12" ht="15">
      <c r="A91" s="9">
        <v>69</v>
      </c>
      <c r="B91" s="16" t="s">
        <v>21</v>
      </c>
      <c r="C91" s="16">
        <v>83</v>
      </c>
      <c r="D91" s="16"/>
      <c r="E91" s="16" t="s">
        <v>3</v>
      </c>
      <c r="F91" s="17">
        <v>340050</v>
      </c>
      <c r="G91" s="11">
        <v>41694</v>
      </c>
      <c r="H91" s="18">
        <v>1066</v>
      </c>
      <c r="I91" s="18">
        <v>445</v>
      </c>
      <c r="J91" s="21">
        <f aca="true" t="shared" si="4" ref="J91:J98">H91-I91</f>
        <v>621</v>
      </c>
      <c r="K91" s="17">
        <v>77</v>
      </c>
      <c r="L91" s="19">
        <f t="shared" si="3"/>
        <v>544</v>
      </c>
    </row>
    <row r="92" spans="1:12" ht="15">
      <c r="A92" s="16">
        <v>70</v>
      </c>
      <c r="B92" s="16" t="s">
        <v>21</v>
      </c>
      <c r="C92" s="16">
        <v>12</v>
      </c>
      <c r="D92" s="16"/>
      <c r="E92" s="16" t="s">
        <v>3</v>
      </c>
      <c r="F92" s="17">
        <v>341802</v>
      </c>
      <c r="G92" s="11">
        <v>41694</v>
      </c>
      <c r="H92" s="18">
        <v>6016</v>
      </c>
      <c r="I92" s="18">
        <v>2574</v>
      </c>
      <c r="J92" s="21">
        <f t="shared" si="4"/>
        <v>3442</v>
      </c>
      <c r="K92" s="17">
        <v>0</v>
      </c>
      <c r="L92" s="19">
        <f t="shared" si="3"/>
        <v>3442</v>
      </c>
    </row>
    <row r="93" spans="1:12" ht="15">
      <c r="A93" s="16">
        <v>71</v>
      </c>
      <c r="B93" s="16" t="s">
        <v>21</v>
      </c>
      <c r="C93" s="16">
        <v>96</v>
      </c>
      <c r="D93" s="16"/>
      <c r="E93" s="16" t="s">
        <v>3</v>
      </c>
      <c r="F93" s="17">
        <v>341928</v>
      </c>
      <c r="G93" s="11">
        <v>41694</v>
      </c>
      <c r="H93" s="268" t="s">
        <v>93</v>
      </c>
      <c r="I93" s="269"/>
      <c r="J93" s="270"/>
      <c r="K93" s="17">
        <v>20</v>
      </c>
      <c r="L93" s="19">
        <f t="shared" si="3"/>
        <v>-20</v>
      </c>
    </row>
    <row r="94" spans="1:12" ht="15">
      <c r="A94" s="9">
        <v>72</v>
      </c>
      <c r="B94" s="16" t="s">
        <v>21</v>
      </c>
      <c r="C94" s="16">
        <v>71</v>
      </c>
      <c r="D94" s="16"/>
      <c r="E94" s="16" t="s">
        <v>3</v>
      </c>
      <c r="F94" s="17">
        <v>342193</v>
      </c>
      <c r="G94" s="11">
        <v>41694</v>
      </c>
      <c r="H94" s="18">
        <v>671</v>
      </c>
      <c r="I94" s="18">
        <v>305</v>
      </c>
      <c r="J94" s="21">
        <f t="shared" si="4"/>
        <v>366</v>
      </c>
      <c r="K94" s="17">
        <v>79.21</v>
      </c>
      <c r="L94" s="19">
        <f t="shared" si="3"/>
        <v>286.79</v>
      </c>
    </row>
    <row r="95" spans="1:12" ht="15">
      <c r="A95" s="16">
        <v>73</v>
      </c>
      <c r="B95" s="16" t="s">
        <v>61</v>
      </c>
      <c r="C95" s="16">
        <v>61</v>
      </c>
      <c r="D95" s="16"/>
      <c r="E95" s="16" t="s">
        <v>3</v>
      </c>
      <c r="F95" s="17">
        <v>338973</v>
      </c>
      <c r="G95" s="11">
        <v>41694</v>
      </c>
      <c r="H95" s="18">
        <v>1384</v>
      </c>
      <c r="I95" s="18">
        <v>686</v>
      </c>
      <c r="J95" s="21">
        <f t="shared" si="4"/>
        <v>698</v>
      </c>
      <c r="K95" s="17">
        <v>65.628</v>
      </c>
      <c r="L95" s="19">
        <f t="shared" si="3"/>
        <v>632.372</v>
      </c>
    </row>
    <row r="96" spans="1:12" ht="15">
      <c r="A96" s="16">
        <v>74</v>
      </c>
      <c r="B96" s="16" t="s">
        <v>61</v>
      </c>
      <c r="C96" s="16">
        <v>49</v>
      </c>
      <c r="D96" s="16"/>
      <c r="E96" s="16" t="s">
        <v>3</v>
      </c>
      <c r="F96" s="17">
        <v>341935</v>
      </c>
      <c r="G96" s="11">
        <v>41694</v>
      </c>
      <c r="H96" s="18">
        <v>659</v>
      </c>
      <c r="I96" s="18">
        <v>267</v>
      </c>
      <c r="J96" s="21">
        <f t="shared" si="4"/>
        <v>392</v>
      </c>
      <c r="K96" s="17">
        <v>25.91</v>
      </c>
      <c r="L96" s="19">
        <f t="shared" si="3"/>
        <v>366.09</v>
      </c>
    </row>
    <row r="97" spans="1:12" ht="15">
      <c r="A97" s="9">
        <v>75</v>
      </c>
      <c r="B97" s="16" t="s">
        <v>61</v>
      </c>
      <c r="C97" s="16">
        <v>78</v>
      </c>
      <c r="D97" s="16"/>
      <c r="E97" s="16" t="s">
        <v>3</v>
      </c>
      <c r="F97" s="17">
        <v>342056</v>
      </c>
      <c r="G97" s="11">
        <v>41694</v>
      </c>
      <c r="H97" s="18">
        <v>1942</v>
      </c>
      <c r="I97" s="18">
        <v>842</v>
      </c>
      <c r="J97" s="21">
        <f>H97-I97</f>
        <v>1100</v>
      </c>
      <c r="K97" s="17">
        <v>17.763</v>
      </c>
      <c r="L97" s="19">
        <f t="shared" si="3"/>
        <v>1082.237</v>
      </c>
    </row>
    <row r="98" spans="1:12" ht="15">
      <c r="A98" s="16">
        <v>76</v>
      </c>
      <c r="B98" s="16" t="s">
        <v>61</v>
      </c>
      <c r="C98" s="16">
        <v>88</v>
      </c>
      <c r="D98" s="16"/>
      <c r="E98" s="16" t="s">
        <v>3</v>
      </c>
      <c r="F98" s="17">
        <v>342061</v>
      </c>
      <c r="G98" s="11">
        <v>41694</v>
      </c>
      <c r="H98" s="18">
        <v>1280</v>
      </c>
      <c r="I98" s="18">
        <v>560</v>
      </c>
      <c r="J98" s="21">
        <f t="shared" si="4"/>
        <v>720</v>
      </c>
      <c r="K98" s="17">
        <v>19</v>
      </c>
      <c r="L98" s="19">
        <f t="shared" si="3"/>
        <v>701</v>
      </c>
    </row>
    <row r="99" spans="1:12" ht="15">
      <c r="A99" s="16">
        <v>77</v>
      </c>
      <c r="B99" s="16" t="s">
        <v>62</v>
      </c>
      <c r="C99" s="16" t="s">
        <v>63</v>
      </c>
      <c r="D99" s="16"/>
      <c r="E99" s="16" t="s">
        <v>3</v>
      </c>
      <c r="F99" s="17">
        <v>333281</v>
      </c>
      <c r="G99" s="11">
        <v>41694</v>
      </c>
      <c r="H99" s="262" t="s">
        <v>59</v>
      </c>
      <c r="I99" s="263"/>
      <c r="J99" s="264"/>
      <c r="K99" s="17">
        <v>0</v>
      </c>
      <c r="L99" s="19">
        <f t="shared" si="3"/>
        <v>0</v>
      </c>
    </row>
    <row r="100" spans="1:12" ht="15">
      <c r="A100" s="9">
        <v>78</v>
      </c>
      <c r="B100" s="16" t="s">
        <v>62</v>
      </c>
      <c r="C100" s="16" t="s">
        <v>64</v>
      </c>
      <c r="D100" s="16"/>
      <c r="E100" s="16" t="s">
        <v>3</v>
      </c>
      <c r="F100" s="17">
        <v>333543</v>
      </c>
      <c r="G100" s="11">
        <v>41694</v>
      </c>
      <c r="H100" s="18">
        <v>3377</v>
      </c>
      <c r="I100" s="18">
        <v>1562</v>
      </c>
      <c r="J100" s="21">
        <f aca="true" t="shared" si="5" ref="J100:J105">H100-I100</f>
        <v>1815</v>
      </c>
      <c r="K100" s="17">
        <v>0</v>
      </c>
      <c r="L100" s="19">
        <f t="shared" si="3"/>
        <v>1815</v>
      </c>
    </row>
    <row r="101" spans="1:12" ht="15">
      <c r="A101" s="16">
        <v>79</v>
      </c>
      <c r="B101" s="16" t="s">
        <v>62</v>
      </c>
      <c r="C101" s="16">
        <v>47</v>
      </c>
      <c r="D101" s="16"/>
      <c r="E101" s="16" t="s">
        <v>3</v>
      </c>
      <c r="F101" s="17">
        <v>334563</v>
      </c>
      <c r="G101" s="11">
        <v>41694</v>
      </c>
      <c r="H101" s="18">
        <v>2145</v>
      </c>
      <c r="I101" s="18">
        <v>896</v>
      </c>
      <c r="J101" s="21">
        <f t="shared" si="5"/>
        <v>1249</v>
      </c>
      <c r="K101" s="17">
        <v>98.69</v>
      </c>
      <c r="L101" s="19">
        <f t="shared" si="3"/>
        <v>1150.31</v>
      </c>
    </row>
    <row r="102" spans="1:12" ht="15">
      <c r="A102" s="9">
        <v>80</v>
      </c>
      <c r="B102" s="16" t="s">
        <v>62</v>
      </c>
      <c r="C102" s="16">
        <v>30</v>
      </c>
      <c r="D102" s="16"/>
      <c r="E102" s="16" t="s">
        <v>3</v>
      </c>
      <c r="F102" s="17">
        <v>340958</v>
      </c>
      <c r="G102" s="11">
        <v>41694</v>
      </c>
      <c r="H102" s="18">
        <v>1435</v>
      </c>
      <c r="I102" s="18">
        <v>670</v>
      </c>
      <c r="J102" s="21">
        <f t="shared" si="5"/>
        <v>765</v>
      </c>
      <c r="K102" s="17">
        <v>15.981</v>
      </c>
      <c r="L102" s="19">
        <f t="shared" si="3"/>
        <v>749.019</v>
      </c>
    </row>
    <row r="103" spans="1:12" ht="15">
      <c r="A103" s="16">
        <v>81</v>
      </c>
      <c r="B103" s="16" t="s">
        <v>62</v>
      </c>
      <c r="C103" s="16">
        <v>43</v>
      </c>
      <c r="D103" s="16"/>
      <c r="E103" s="16" t="s">
        <v>3</v>
      </c>
      <c r="F103" s="17">
        <v>341786</v>
      </c>
      <c r="G103" s="11">
        <v>41694</v>
      </c>
      <c r="H103" s="18">
        <v>3645</v>
      </c>
      <c r="I103" s="18">
        <v>1557</v>
      </c>
      <c r="J103" s="21">
        <f t="shared" si="5"/>
        <v>2088</v>
      </c>
      <c r="K103" s="17">
        <v>0</v>
      </c>
      <c r="L103" s="19">
        <f t="shared" si="3"/>
        <v>2088</v>
      </c>
    </row>
    <row r="104" spans="1:12" ht="45">
      <c r="A104" s="16"/>
      <c r="B104" s="16" t="s">
        <v>62</v>
      </c>
      <c r="C104" s="16" t="s">
        <v>65</v>
      </c>
      <c r="D104" s="16"/>
      <c r="E104" s="16" t="s">
        <v>3</v>
      </c>
      <c r="F104" s="17">
        <v>340685</v>
      </c>
      <c r="G104" s="11">
        <v>41694</v>
      </c>
      <c r="H104" s="18">
        <v>1558</v>
      </c>
      <c r="I104" s="18">
        <v>732</v>
      </c>
      <c r="J104" s="21">
        <f t="shared" si="5"/>
        <v>826</v>
      </c>
      <c r="K104" s="17"/>
      <c r="L104" s="19"/>
    </row>
    <row r="105" spans="1:12" ht="45.75" thickBot="1">
      <c r="A105" s="22"/>
      <c r="B105" s="22" t="s">
        <v>62</v>
      </c>
      <c r="C105" s="22" t="s">
        <v>66</v>
      </c>
      <c r="D105" s="22"/>
      <c r="E105" s="22" t="s">
        <v>3</v>
      </c>
      <c r="F105" s="23">
        <v>345949</v>
      </c>
      <c r="G105" s="11">
        <v>41694</v>
      </c>
      <c r="H105" s="25">
        <v>1903</v>
      </c>
      <c r="I105" s="25">
        <v>973</v>
      </c>
      <c r="J105" s="26">
        <f t="shared" si="5"/>
        <v>930</v>
      </c>
      <c r="K105" s="23"/>
      <c r="L105" s="27"/>
    </row>
    <row r="106" spans="1:12" ht="15.75" thickBot="1">
      <c r="A106" s="28">
        <v>82</v>
      </c>
      <c r="B106" s="29" t="s">
        <v>62</v>
      </c>
      <c r="C106" s="29">
        <v>63</v>
      </c>
      <c r="D106" s="29"/>
      <c r="E106" s="29" t="s">
        <v>3</v>
      </c>
      <c r="F106" s="30"/>
      <c r="G106" s="11">
        <v>41694</v>
      </c>
      <c r="H106" s="32"/>
      <c r="I106" s="32"/>
      <c r="J106" s="33">
        <f>SUM(J104:J105)</f>
        <v>1756</v>
      </c>
      <c r="K106" s="30">
        <v>54.094</v>
      </c>
      <c r="L106" s="34">
        <f aca="true" t="shared" si="6" ref="L106:L162">J106-K106</f>
        <v>1701.906</v>
      </c>
    </row>
    <row r="107" spans="1:26" ht="15">
      <c r="A107" s="35">
        <v>83</v>
      </c>
      <c r="B107" s="36" t="s">
        <v>30</v>
      </c>
      <c r="C107" s="9">
        <v>53</v>
      </c>
      <c r="D107" s="9"/>
      <c r="E107" s="9" t="s">
        <v>3</v>
      </c>
      <c r="F107" s="10">
        <v>332631</v>
      </c>
      <c r="G107" s="11">
        <v>41694</v>
      </c>
      <c r="H107" s="12">
        <v>694</v>
      </c>
      <c r="I107" s="12">
        <v>305</v>
      </c>
      <c r="J107" s="37">
        <f aca="true" t="shared" si="7" ref="J107:J122">H107-I107</f>
        <v>389</v>
      </c>
      <c r="K107" s="10">
        <v>17.46</v>
      </c>
      <c r="L107" s="15">
        <f t="shared" si="6"/>
        <v>371.54</v>
      </c>
      <c r="Z107" s="38"/>
    </row>
    <row r="108" spans="1:12" ht="15">
      <c r="A108" s="138">
        <v>84</v>
      </c>
      <c r="B108" s="139" t="s">
        <v>30</v>
      </c>
      <c r="C108" s="22">
        <v>28</v>
      </c>
      <c r="D108" s="22"/>
      <c r="E108" s="22" t="s">
        <v>3</v>
      </c>
      <c r="F108" s="23">
        <v>333586</v>
      </c>
      <c r="G108" s="11">
        <v>41694</v>
      </c>
      <c r="H108" s="25">
        <v>3304</v>
      </c>
      <c r="I108" s="25">
        <v>1390</v>
      </c>
      <c r="J108" s="39">
        <f t="shared" si="7"/>
        <v>1914</v>
      </c>
      <c r="K108" s="23">
        <v>107</v>
      </c>
      <c r="L108" s="27">
        <f t="shared" si="6"/>
        <v>1807</v>
      </c>
    </row>
    <row r="109" spans="1:12" s="38" customFormat="1" ht="15">
      <c r="A109" s="35">
        <v>85</v>
      </c>
      <c r="B109" s="140" t="s">
        <v>30</v>
      </c>
      <c r="C109" s="138">
        <v>30</v>
      </c>
      <c r="D109" s="138"/>
      <c r="E109" s="138" t="s">
        <v>3</v>
      </c>
      <c r="F109" s="141" t="s">
        <v>4</v>
      </c>
      <c r="G109" s="11">
        <v>41694</v>
      </c>
      <c r="H109" s="18">
        <v>31991</v>
      </c>
      <c r="I109" s="142">
        <v>31740</v>
      </c>
      <c r="J109" s="143">
        <f t="shared" si="7"/>
        <v>251</v>
      </c>
      <c r="K109" s="144">
        <v>42</v>
      </c>
      <c r="L109" s="145">
        <f t="shared" si="6"/>
        <v>209</v>
      </c>
    </row>
    <row r="110" spans="1:12" ht="15">
      <c r="A110" s="35">
        <v>86</v>
      </c>
      <c r="B110" s="36" t="s">
        <v>30</v>
      </c>
      <c r="C110" s="9">
        <v>34</v>
      </c>
      <c r="D110" s="9"/>
      <c r="E110" s="9" t="s">
        <v>3</v>
      </c>
      <c r="F110" s="10">
        <v>334756</v>
      </c>
      <c r="G110" s="11">
        <v>41694</v>
      </c>
      <c r="H110" s="12">
        <v>1044</v>
      </c>
      <c r="I110" s="12">
        <v>441</v>
      </c>
      <c r="J110" s="40">
        <f t="shared" si="7"/>
        <v>603</v>
      </c>
      <c r="K110" s="10">
        <v>0</v>
      </c>
      <c r="L110" s="15">
        <f t="shared" si="6"/>
        <v>603</v>
      </c>
    </row>
    <row r="111" spans="1:12" ht="15">
      <c r="A111" s="138">
        <v>87</v>
      </c>
      <c r="B111" s="41" t="s">
        <v>13</v>
      </c>
      <c r="C111" s="16">
        <v>1</v>
      </c>
      <c r="D111" s="16"/>
      <c r="E111" s="16" t="s">
        <v>3</v>
      </c>
      <c r="F111" s="17">
        <v>338842</v>
      </c>
      <c r="G111" s="11">
        <v>41694</v>
      </c>
      <c r="H111" s="18">
        <v>1874</v>
      </c>
      <c r="I111" s="18">
        <v>843</v>
      </c>
      <c r="J111" s="37">
        <f t="shared" si="7"/>
        <v>1031</v>
      </c>
      <c r="K111" s="17">
        <v>0</v>
      </c>
      <c r="L111" s="19">
        <f t="shared" si="6"/>
        <v>1031</v>
      </c>
    </row>
    <row r="112" spans="1:12" ht="15">
      <c r="A112" s="35">
        <v>88</v>
      </c>
      <c r="B112" s="41" t="s">
        <v>13</v>
      </c>
      <c r="C112" s="16">
        <v>5</v>
      </c>
      <c r="D112" s="16"/>
      <c r="E112" s="16" t="s">
        <v>3</v>
      </c>
      <c r="F112" s="17">
        <v>341808</v>
      </c>
      <c r="G112" s="11">
        <v>41694</v>
      </c>
      <c r="H112" s="18">
        <v>3066</v>
      </c>
      <c r="I112" s="18">
        <v>1337</v>
      </c>
      <c r="J112" s="37">
        <f t="shared" si="7"/>
        <v>1729</v>
      </c>
      <c r="K112" s="17">
        <v>0</v>
      </c>
      <c r="L112" s="19">
        <f t="shared" si="6"/>
        <v>1729</v>
      </c>
    </row>
    <row r="113" spans="1:12" ht="15">
      <c r="A113" s="35">
        <v>89</v>
      </c>
      <c r="B113" s="41" t="s">
        <v>22</v>
      </c>
      <c r="C113" s="16">
        <v>5</v>
      </c>
      <c r="D113" s="16"/>
      <c r="E113" s="16" t="s">
        <v>3</v>
      </c>
      <c r="F113" s="17">
        <v>341912</v>
      </c>
      <c r="G113" s="11">
        <v>41694</v>
      </c>
      <c r="H113" s="18">
        <v>387</v>
      </c>
      <c r="I113" s="18">
        <v>162</v>
      </c>
      <c r="J113" s="37">
        <f t="shared" si="7"/>
        <v>225</v>
      </c>
      <c r="K113" s="17">
        <v>0</v>
      </c>
      <c r="L113" s="19">
        <f t="shared" si="6"/>
        <v>225</v>
      </c>
    </row>
    <row r="114" spans="1:12" ht="15">
      <c r="A114" s="138">
        <v>90</v>
      </c>
      <c r="B114" s="41" t="s">
        <v>22</v>
      </c>
      <c r="C114" s="16" t="s">
        <v>67</v>
      </c>
      <c r="D114" s="16"/>
      <c r="E114" s="16" t="s">
        <v>3</v>
      </c>
      <c r="F114" s="17">
        <v>341941</v>
      </c>
      <c r="G114" s="11">
        <v>41694</v>
      </c>
      <c r="H114" s="18">
        <v>707</v>
      </c>
      <c r="I114" s="18">
        <v>285</v>
      </c>
      <c r="J114" s="37">
        <f t="shared" si="7"/>
        <v>422</v>
      </c>
      <c r="K114" s="17">
        <v>7.75</v>
      </c>
      <c r="L114" s="19">
        <f t="shared" si="6"/>
        <v>414.25</v>
      </c>
    </row>
    <row r="115" spans="1:12" ht="15">
      <c r="A115" s="35">
        <v>91</v>
      </c>
      <c r="B115" s="41" t="s">
        <v>20</v>
      </c>
      <c r="C115" s="16">
        <v>22</v>
      </c>
      <c r="D115" s="16"/>
      <c r="E115" s="16" t="s">
        <v>3</v>
      </c>
      <c r="F115" s="17">
        <v>327389</v>
      </c>
      <c r="G115" s="11">
        <v>41694</v>
      </c>
      <c r="H115" s="18">
        <v>1204</v>
      </c>
      <c r="I115" s="18">
        <v>602</v>
      </c>
      <c r="J115" s="37">
        <f t="shared" si="7"/>
        <v>602</v>
      </c>
      <c r="K115" s="17">
        <v>7.43</v>
      </c>
      <c r="L115" s="19">
        <f t="shared" si="6"/>
        <v>594.57</v>
      </c>
    </row>
    <row r="116" spans="1:12" ht="15">
      <c r="A116" s="35">
        <v>92</v>
      </c>
      <c r="B116" s="41" t="s">
        <v>20</v>
      </c>
      <c r="C116" s="16">
        <v>74</v>
      </c>
      <c r="D116" s="16"/>
      <c r="E116" s="16" t="s">
        <v>3</v>
      </c>
      <c r="F116" s="17">
        <v>329422</v>
      </c>
      <c r="G116" s="11">
        <v>41694</v>
      </c>
      <c r="H116" s="18">
        <v>719</v>
      </c>
      <c r="I116" s="18">
        <v>317</v>
      </c>
      <c r="J116" s="37">
        <f t="shared" si="7"/>
        <v>402</v>
      </c>
      <c r="K116" s="17">
        <v>23.76</v>
      </c>
      <c r="L116" s="19">
        <f t="shared" si="6"/>
        <v>378.24</v>
      </c>
    </row>
    <row r="117" spans="1:12" ht="15">
      <c r="A117" s="138">
        <v>93</v>
      </c>
      <c r="B117" s="41" t="s">
        <v>20</v>
      </c>
      <c r="C117" s="16">
        <v>26</v>
      </c>
      <c r="D117" s="16"/>
      <c r="E117" s="16" t="s">
        <v>3</v>
      </c>
      <c r="F117" s="17">
        <v>332621</v>
      </c>
      <c r="G117" s="11">
        <v>41694</v>
      </c>
      <c r="H117" s="18">
        <v>598</v>
      </c>
      <c r="I117" s="18">
        <v>268</v>
      </c>
      <c r="J117" s="37">
        <f t="shared" si="7"/>
        <v>330</v>
      </c>
      <c r="K117" s="17">
        <v>38.037</v>
      </c>
      <c r="L117" s="27">
        <f t="shared" si="6"/>
        <v>291.963</v>
      </c>
    </row>
    <row r="118" spans="1:12" ht="15">
      <c r="A118" s="35">
        <v>94</v>
      </c>
      <c r="B118" s="139" t="s">
        <v>20</v>
      </c>
      <c r="C118" s="22" t="s">
        <v>7</v>
      </c>
      <c r="D118" s="22"/>
      <c r="E118" s="22" t="s">
        <v>3</v>
      </c>
      <c r="F118" s="23">
        <v>332953</v>
      </c>
      <c r="G118" s="11">
        <v>41694</v>
      </c>
      <c r="H118" s="25">
        <v>1348</v>
      </c>
      <c r="I118" s="25">
        <v>593</v>
      </c>
      <c r="J118" s="39">
        <f t="shared" si="7"/>
        <v>755</v>
      </c>
      <c r="K118" s="146">
        <v>0</v>
      </c>
      <c r="L118" s="145">
        <f t="shared" si="6"/>
        <v>755</v>
      </c>
    </row>
    <row r="119" spans="1:12" ht="15">
      <c r="A119" s="35">
        <v>95</v>
      </c>
      <c r="B119" s="140" t="s">
        <v>20</v>
      </c>
      <c r="C119" s="138">
        <v>11</v>
      </c>
      <c r="D119" s="138"/>
      <c r="E119" s="138" t="s">
        <v>3</v>
      </c>
      <c r="F119" s="144">
        <v>333446</v>
      </c>
      <c r="G119" s="11">
        <v>41694</v>
      </c>
      <c r="H119" s="18">
        <v>1334</v>
      </c>
      <c r="I119" s="18">
        <v>614</v>
      </c>
      <c r="J119" s="143">
        <f t="shared" si="7"/>
        <v>720</v>
      </c>
      <c r="K119" s="144">
        <v>42</v>
      </c>
      <c r="L119" s="143">
        <f t="shared" si="6"/>
        <v>678</v>
      </c>
    </row>
    <row r="120" spans="1:12" ht="15">
      <c r="A120" s="138">
        <v>96</v>
      </c>
      <c r="B120" s="36" t="s">
        <v>20</v>
      </c>
      <c r="C120" s="9">
        <v>35</v>
      </c>
      <c r="D120" s="9"/>
      <c r="E120" s="9" t="s">
        <v>3</v>
      </c>
      <c r="F120" s="10">
        <v>334651</v>
      </c>
      <c r="G120" s="11">
        <v>41694</v>
      </c>
      <c r="H120" s="12">
        <v>1106</v>
      </c>
      <c r="I120" s="12">
        <v>520</v>
      </c>
      <c r="J120" s="37">
        <f t="shared" si="7"/>
        <v>586</v>
      </c>
      <c r="K120" s="10">
        <v>49.51</v>
      </c>
      <c r="L120" s="15">
        <f t="shared" si="6"/>
        <v>536.49</v>
      </c>
    </row>
    <row r="121" spans="1:12" ht="15">
      <c r="A121" s="35">
        <v>97</v>
      </c>
      <c r="B121" s="41" t="s">
        <v>20</v>
      </c>
      <c r="C121" s="16">
        <v>10</v>
      </c>
      <c r="D121" s="16"/>
      <c r="E121" s="16" t="s">
        <v>3</v>
      </c>
      <c r="F121" s="17">
        <v>340683</v>
      </c>
      <c r="G121" s="11">
        <v>41694</v>
      </c>
      <c r="H121" s="18">
        <v>1173</v>
      </c>
      <c r="I121" s="18">
        <v>513</v>
      </c>
      <c r="J121" s="21">
        <f t="shared" si="7"/>
        <v>660</v>
      </c>
      <c r="K121" s="17">
        <v>9</v>
      </c>
      <c r="L121" s="19">
        <f t="shared" si="6"/>
        <v>651</v>
      </c>
    </row>
    <row r="122" spans="1:12" ht="15">
      <c r="A122" s="35">
        <v>98</v>
      </c>
      <c r="B122" s="139" t="s">
        <v>20</v>
      </c>
      <c r="C122" s="22" t="s">
        <v>68</v>
      </c>
      <c r="D122" s="22"/>
      <c r="E122" s="22" t="s">
        <v>3</v>
      </c>
      <c r="F122" s="23">
        <v>341783</v>
      </c>
      <c r="G122" s="11">
        <v>41694</v>
      </c>
      <c r="H122" s="25">
        <v>2397</v>
      </c>
      <c r="I122" s="25">
        <v>1003</v>
      </c>
      <c r="J122" s="26">
        <f t="shared" si="7"/>
        <v>1394</v>
      </c>
      <c r="K122" s="23">
        <v>25.38</v>
      </c>
      <c r="L122" s="27">
        <f t="shared" si="6"/>
        <v>1368.62</v>
      </c>
    </row>
    <row r="123" spans="1:15" ht="15">
      <c r="A123" s="138">
        <v>99</v>
      </c>
      <c r="B123" s="147" t="s">
        <v>20</v>
      </c>
      <c r="C123" s="148">
        <v>63</v>
      </c>
      <c r="D123" s="148"/>
      <c r="E123" s="148" t="s">
        <v>3</v>
      </c>
      <c r="F123" s="149">
        <v>327299</v>
      </c>
      <c r="G123" s="11">
        <v>41694</v>
      </c>
      <c r="H123" s="18">
        <v>672</v>
      </c>
      <c r="I123" s="18">
        <v>276</v>
      </c>
      <c r="J123" s="150">
        <f>H123-I123</f>
        <v>396</v>
      </c>
      <c r="K123" s="149">
        <v>28.98</v>
      </c>
      <c r="L123" s="151">
        <f t="shared" si="6"/>
        <v>367.02</v>
      </c>
      <c r="M123" s="20"/>
      <c r="N123" s="20"/>
      <c r="O123" s="20"/>
    </row>
    <row r="124" spans="1:12" ht="15">
      <c r="A124" s="35">
        <v>100</v>
      </c>
      <c r="B124" s="36" t="s">
        <v>20</v>
      </c>
      <c r="C124" s="9">
        <v>72</v>
      </c>
      <c r="D124" s="9"/>
      <c r="E124" s="9" t="s">
        <v>3</v>
      </c>
      <c r="F124" s="10">
        <v>344126</v>
      </c>
      <c r="G124" s="11">
        <v>41694</v>
      </c>
      <c r="H124" s="12">
        <v>708</v>
      </c>
      <c r="I124" s="12">
        <v>291</v>
      </c>
      <c r="J124" s="37">
        <f aca="true" t="shared" si="8" ref="J124:J133">H124-I124</f>
        <v>417</v>
      </c>
      <c r="K124" s="10">
        <v>48.221</v>
      </c>
      <c r="L124" s="15">
        <f t="shared" si="6"/>
        <v>368.779</v>
      </c>
    </row>
    <row r="125" spans="1:12" ht="15">
      <c r="A125" s="35">
        <v>101</v>
      </c>
      <c r="B125" s="41" t="s">
        <v>20</v>
      </c>
      <c r="C125" s="16">
        <v>21</v>
      </c>
      <c r="D125" s="16"/>
      <c r="E125" s="16" t="s">
        <v>3</v>
      </c>
      <c r="F125" s="17">
        <v>345942</v>
      </c>
      <c r="G125" s="11">
        <v>41694</v>
      </c>
      <c r="H125" s="18">
        <v>1284</v>
      </c>
      <c r="I125" s="18">
        <v>590</v>
      </c>
      <c r="J125" s="21">
        <f t="shared" si="8"/>
        <v>694</v>
      </c>
      <c r="K125" s="17">
        <v>94.07</v>
      </c>
      <c r="L125" s="19">
        <f t="shared" si="6"/>
        <v>599.9300000000001</v>
      </c>
    </row>
    <row r="126" spans="1:12" ht="15">
      <c r="A126" s="138">
        <v>102</v>
      </c>
      <c r="B126" s="41" t="s">
        <v>16</v>
      </c>
      <c r="C126" s="16">
        <v>10</v>
      </c>
      <c r="D126" s="16"/>
      <c r="E126" s="16" t="s">
        <v>3</v>
      </c>
      <c r="F126" s="17">
        <v>327290</v>
      </c>
      <c r="G126" s="11">
        <v>41694</v>
      </c>
      <c r="H126" s="18">
        <v>2891</v>
      </c>
      <c r="I126" s="18">
        <v>1212</v>
      </c>
      <c r="J126" s="21">
        <f t="shared" si="8"/>
        <v>1679</v>
      </c>
      <c r="K126" s="17">
        <v>0</v>
      </c>
      <c r="L126" s="19">
        <f t="shared" si="6"/>
        <v>1679</v>
      </c>
    </row>
    <row r="127" spans="1:12" ht="15">
      <c r="A127" s="35">
        <v>103</v>
      </c>
      <c r="B127" s="41" t="s">
        <v>16</v>
      </c>
      <c r="C127" s="16">
        <v>15</v>
      </c>
      <c r="D127" s="16"/>
      <c r="E127" s="16" t="s">
        <v>3</v>
      </c>
      <c r="F127" s="17">
        <v>329402</v>
      </c>
      <c r="G127" s="11">
        <v>41694</v>
      </c>
      <c r="H127" s="18">
        <v>666</v>
      </c>
      <c r="I127" s="18">
        <v>268</v>
      </c>
      <c r="J127" s="21">
        <f t="shared" si="8"/>
        <v>398</v>
      </c>
      <c r="K127" s="17">
        <v>23.83</v>
      </c>
      <c r="L127" s="19">
        <f t="shared" si="6"/>
        <v>374.17</v>
      </c>
    </row>
    <row r="128" spans="1:12" ht="15">
      <c r="A128" s="35">
        <v>104</v>
      </c>
      <c r="B128" s="41" t="s">
        <v>16</v>
      </c>
      <c r="C128" s="16">
        <v>9</v>
      </c>
      <c r="D128" s="16"/>
      <c r="E128" s="16" t="s">
        <v>3</v>
      </c>
      <c r="F128" s="17">
        <v>329409</v>
      </c>
      <c r="G128" s="11">
        <v>41694</v>
      </c>
      <c r="H128" s="18">
        <v>1872</v>
      </c>
      <c r="I128" s="18">
        <v>801</v>
      </c>
      <c r="J128" s="21">
        <f t="shared" si="8"/>
        <v>1071</v>
      </c>
      <c r="K128" s="17">
        <v>10</v>
      </c>
      <c r="L128" s="19">
        <f t="shared" si="6"/>
        <v>1061</v>
      </c>
    </row>
    <row r="129" spans="1:12" ht="15">
      <c r="A129" s="138">
        <v>105</v>
      </c>
      <c r="B129" s="41" t="s">
        <v>16</v>
      </c>
      <c r="C129" s="16">
        <v>32</v>
      </c>
      <c r="D129" s="16"/>
      <c r="E129" s="16" t="s">
        <v>3</v>
      </c>
      <c r="F129" s="17">
        <v>335555</v>
      </c>
      <c r="G129" s="11">
        <v>41694</v>
      </c>
      <c r="H129" s="18">
        <v>1343</v>
      </c>
      <c r="I129" s="18">
        <v>603</v>
      </c>
      <c r="J129" s="21">
        <f t="shared" si="8"/>
        <v>740</v>
      </c>
      <c r="K129" s="17">
        <v>18</v>
      </c>
      <c r="L129" s="19">
        <f t="shared" si="6"/>
        <v>722</v>
      </c>
    </row>
    <row r="130" spans="1:12" ht="15">
      <c r="A130" s="35">
        <v>106</v>
      </c>
      <c r="B130" s="41" t="s">
        <v>16</v>
      </c>
      <c r="C130" s="16">
        <v>31</v>
      </c>
      <c r="D130" s="16"/>
      <c r="E130" s="16" t="s">
        <v>3</v>
      </c>
      <c r="F130" s="17">
        <v>335562</v>
      </c>
      <c r="G130" s="11">
        <v>41694</v>
      </c>
      <c r="H130" s="18">
        <v>732</v>
      </c>
      <c r="I130" s="18">
        <v>314</v>
      </c>
      <c r="J130" s="21">
        <f t="shared" si="8"/>
        <v>418</v>
      </c>
      <c r="K130" s="17">
        <v>6</v>
      </c>
      <c r="L130" s="19">
        <f t="shared" si="6"/>
        <v>412</v>
      </c>
    </row>
    <row r="131" spans="1:12" ht="15">
      <c r="A131" s="35">
        <v>107</v>
      </c>
      <c r="B131" s="41" t="s">
        <v>16</v>
      </c>
      <c r="C131" s="16">
        <v>36</v>
      </c>
      <c r="D131" s="16"/>
      <c r="E131" s="16" t="s">
        <v>3</v>
      </c>
      <c r="F131" s="17">
        <v>337867</v>
      </c>
      <c r="G131" s="11">
        <v>41694</v>
      </c>
      <c r="H131" s="18">
        <v>1253</v>
      </c>
      <c r="I131" s="18">
        <v>538</v>
      </c>
      <c r="J131" s="21">
        <f t="shared" si="8"/>
        <v>715</v>
      </c>
      <c r="K131" s="17">
        <v>45.204</v>
      </c>
      <c r="L131" s="19">
        <f t="shared" si="6"/>
        <v>669.796</v>
      </c>
    </row>
    <row r="132" spans="1:12" ht="15">
      <c r="A132" s="138">
        <v>108</v>
      </c>
      <c r="B132" s="41" t="s">
        <v>16</v>
      </c>
      <c r="C132" s="16">
        <v>33</v>
      </c>
      <c r="D132" s="16"/>
      <c r="E132" s="16" t="s">
        <v>3</v>
      </c>
      <c r="F132" s="17">
        <v>337874</v>
      </c>
      <c r="G132" s="11">
        <v>41694</v>
      </c>
      <c r="H132" s="18">
        <v>1291</v>
      </c>
      <c r="I132" s="18">
        <v>610</v>
      </c>
      <c r="J132" s="21">
        <f t="shared" si="8"/>
        <v>681</v>
      </c>
      <c r="K132" s="17">
        <v>36.31</v>
      </c>
      <c r="L132" s="19">
        <f t="shared" si="6"/>
        <v>644.69</v>
      </c>
    </row>
    <row r="133" spans="1:12" ht="15">
      <c r="A133" s="35">
        <v>109</v>
      </c>
      <c r="B133" s="41" t="s">
        <v>16</v>
      </c>
      <c r="C133" s="16">
        <v>3</v>
      </c>
      <c r="D133" s="16"/>
      <c r="E133" s="16" t="s">
        <v>3</v>
      </c>
      <c r="F133" s="17">
        <v>338868</v>
      </c>
      <c r="G133" s="11">
        <v>41694</v>
      </c>
      <c r="H133" s="18">
        <v>1851</v>
      </c>
      <c r="I133" s="18">
        <v>776</v>
      </c>
      <c r="J133" s="21">
        <f t="shared" si="8"/>
        <v>1075</v>
      </c>
      <c r="K133" s="17">
        <v>17.53</v>
      </c>
      <c r="L133" s="19">
        <f t="shared" si="6"/>
        <v>1057.47</v>
      </c>
    </row>
    <row r="134" spans="1:13" ht="15">
      <c r="A134" s="35">
        <v>110</v>
      </c>
      <c r="B134" s="41" t="s">
        <v>16</v>
      </c>
      <c r="C134" s="16">
        <v>25</v>
      </c>
      <c r="D134" s="16"/>
      <c r="E134" s="16" t="s">
        <v>3</v>
      </c>
      <c r="F134" s="17">
        <v>338869</v>
      </c>
      <c r="G134" s="11">
        <v>41694</v>
      </c>
      <c r="H134" s="18">
        <v>1573</v>
      </c>
      <c r="I134" s="18">
        <v>677</v>
      </c>
      <c r="J134" s="21">
        <f>H134-I134</f>
        <v>896</v>
      </c>
      <c r="K134" s="17">
        <v>63</v>
      </c>
      <c r="L134" s="19">
        <f t="shared" si="6"/>
        <v>833</v>
      </c>
      <c r="M134" s="20"/>
    </row>
    <row r="135" spans="1:12" ht="15">
      <c r="A135" s="138">
        <v>111</v>
      </c>
      <c r="B135" s="41" t="s">
        <v>16</v>
      </c>
      <c r="C135" s="16" t="s">
        <v>69</v>
      </c>
      <c r="D135" s="16"/>
      <c r="E135" s="16" t="s">
        <v>3</v>
      </c>
      <c r="F135" s="17">
        <v>338969</v>
      </c>
      <c r="G135" s="11">
        <v>41694</v>
      </c>
      <c r="H135" s="18">
        <v>1526</v>
      </c>
      <c r="I135" s="18">
        <v>617</v>
      </c>
      <c r="J135" s="21">
        <f aca="true" t="shared" si="9" ref="J135:J154">H135-I135</f>
        <v>909</v>
      </c>
      <c r="K135" s="17">
        <v>77</v>
      </c>
      <c r="L135" s="19">
        <f t="shared" si="6"/>
        <v>832</v>
      </c>
    </row>
    <row r="136" spans="1:12" ht="15">
      <c r="A136" s="35">
        <v>112</v>
      </c>
      <c r="B136" s="41" t="s">
        <v>16</v>
      </c>
      <c r="C136" s="16">
        <v>37</v>
      </c>
      <c r="D136" s="16"/>
      <c r="E136" s="16" t="s">
        <v>3</v>
      </c>
      <c r="F136" s="17">
        <v>338975</v>
      </c>
      <c r="G136" s="11">
        <v>41694</v>
      </c>
      <c r="H136" s="18">
        <v>1593</v>
      </c>
      <c r="I136" s="18">
        <v>637</v>
      </c>
      <c r="J136" s="21">
        <f t="shared" si="9"/>
        <v>956</v>
      </c>
      <c r="K136" s="17">
        <v>168</v>
      </c>
      <c r="L136" s="19">
        <f t="shared" si="6"/>
        <v>788</v>
      </c>
    </row>
    <row r="137" spans="1:12" ht="15">
      <c r="A137" s="35">
        <v>113</v>
      </c>
      <c r="B137" s="41" t="s">
        <v>16</v>
      </c>
      <c r="C137" s="16">
        <v>35</v>
      </c>
      <c r="D137" s="16"/>
      <c r="E137" s="16" t="s">
        <v>3</v>
      </c>
      <c r="F137" s="17">
        <v>339070</v>
      </c>
      <c r="G137" s="11">
        <v>41694</v>
      </c>
      <c r="H137" s="18">
        <v>1381</v>
      </c>
      <c r="I137" s="18">
        <v>639</v>
      </c>
      <c r="J137" s="21">
        <f t="shared" si="9"/>
        <v>742</v>
      </c>
      <c r="K137" s="17">
        <v>1</v>
      </c>
      <c r="L137" s="19">
        <f t="shared" si="6"/>
        <v>741</v>
      </c>
    </row>
    <row r="138" spans="1:12" ht="15">
      <c r="A138" s="138">
        <v>114</v>
      </c>
      <c r="B138" s="41" t="s">
        <v>16</v>
      </c>
      <c r="C138" s="16">
        <v>5</v>
      </c>
      <c r="D138" s="16"/>
      <c r="E138" s="16" t="s">
        <v>3</v>
      </c>
      <c r="F138" s="17">
        <v>340533</v>
      </c>
      <c r="G138" s="11">
        <v>41694</v>
      </c>
      <c r="H138" s="18">
        <v>1508</v>
      </c>
      <c r="I138" s="18">
        <v>646</v>
      </c>
      <c r="J138" s="21">
        <f t="shared" si="9"/>
        <v>862</v>
      </c>
      <c r="K138" s="17">
        <v>5</v>
      </c>
      <c r="L138" s="19">
        <f t="shared" si="6"/>
        <v>857</v>
      </c>
    </row>
    <row r="139" spans="1:12" ht="15">
      <c r="A139" s="35">
        <v>115</v>
      </c>
      <c r="B139" s="41" t="s">
        <v>16</v>
      </c>
      <c r="C139" s="16" t="s">
        <v>70</v>
      </c>
      <c r="D139" s="16"/>
      <c r="E139" s="16" t="s">
        <v>3</v>
      </c>
      <c r="F139" s="17">
        <v>342152</v>
      </c>
      <c r="G139" s="11">
        <v>41694</v>
      </c>
      <c r="H139" s="18">
        <v>1631</v>
      </c>
      <c r="I139" s="18">
        <v>849</v>
      </c>
      <c r="J139" s="21">
        <f t="shared" si="9"/>
        <v>782</v>
      </c>
      <c r="K139" s="17">
        <v>0</v>
      </c>
      <c r="L139" s="19">
        <f t="shared" si="6"/>
        <v>782</v>
      </c>
    </row>
    <row r="140" spans="1:12" ht="15">
      <c r="A140" s="35">
        <v>116</v>
      </c>
      <c r="B140" s="41" t="s">
        <v>15</v>
      </c>
      <c r="C140" s="16">
        <v>51</v>
      </c>
      <c r="D140" s="16"/>
      <c r="E140" s="16" t="s">
        <v>3</v>
      </c>
      <c r="F140" s="17">
        <v>336570</v>
      </c>
      <c r="G140" s="11">
        <v>41694</v>
      </c>
      <c r="H140" s="18">
        <v>813</v>
      </c>
      <c r="I140" s="18">
        <v>328</v>
      </c>
      <c r="J140" s="21">
        <f t="shared" si="9"/>
        <v>485</v>
      </c>
      <c r="K140" s="17">
        <v>23</v>
      </c>
      <c r="L140" s="19">
        <f t="shared" si="6"/>
        <v>462</v>
      </c>
    </row>
    <row r="141" spans="1:12" ht="15">
      <c r="A141" s="138">
        <v>117</v>
      </c>
      <c r="B141" s="41" t="s">
        <v>15</v>
      </c>
      <c r="C141" s="16">
        <v>13</v>
      </c>
      <c r="D141" s="16"/>
      <c r="E141" s="16" t="s">
        <v>3</v>
      </c>
      <c r="F141" s="17">
        <v>339062</v>
      </c>
      <c r="G141" s="11">
        <v>41694</v>
      </c>
      <c r="H141" s="18">
        <v>2119</v>
      </c>
      <c r="I141" s="18">
        <v>911</v>
      </c>
      <c r="J141" s="21">
        <f t="shared" si="9"/>
        <v>1208</v>
      </c>
      <c r="K141" s="17">
        <v>31</v>
      </c>
      <c r="L141" s="19">
        <f t="shared" si="6"/>
        <v>1177</v>
      </c>
    </row>
    <row r="142" spans="1:12" ht="15.75" customHeight="1">
      <c r="A142" s="35">
        <v>118</v>
      </c>
      <c r="B142" s="41" t="s">
        <v>15</v>
      </c>
      <c r="C142" s="16" t="s">
        <v>71</v>
      </c>
      <c r="D142" s="16"/>
      <c r="E142" s="16" t="s">
        <v>3</v>
      </c>
      <c r="F142" s="17">
        <v>340217</v>
      </c>
      <c r="G142" s="11">
        <v>41694</v>
      </c>
      <c r="H142" s="18">
        <v>1099</v>
      </c>
      <c r="I142" s="18">
        <v>497</v>
      </c>
      <c r="J142" s="21">
        <f t="shared" si="9"/>
        <v>602</v>
      </c>
      <c r="K142" s="17">
        <v>0</v>
      </c>
      <c r="L142" s="19">
        <f t="shared" si="6"/>
        <v>602</v>
      </c>
    </row>
    <row r="143" spans="1:12" ht="15">
      <c r="A143" s="35">
        <v>119</v>
      </c>
      <c r="B143" s="41" t="s">
        <v>15</v>
      </c>
      <c r="C143" s="16">
        <v>18</v>
      </c>
      <c r="D143" s="16"/>
      <c r="E143" s="16" t="s">
        <v>3</v>
      </c>
      <c r="F143" s="17">
        <v>340686</v>
      </c>
      <c r="G143" s="11">
        <v>41694</v>
      </c>
      <c r="H143" s="18">
        <v>2503</v>
      </c>
      <c r="I143" s="18">
        <v>1036</v>
      </c>
      <c r="J143" s="21">
        <f t="shared" si="9"/>
        <v>1467</v>
      </c>
      <c r="K143" s="17">
        <v>0</v>
      </c>
      <c r="L143" s="19">
        <f t="shared" si="6"/>
        <v>1467</v>
      </c>
    </row>
    <row r="144" spans="1:12" ht="15">
      <c r="A144" s="138">
        <v>120</v>
      </c>
      <c r="B144" s="41" t="s">
        <v>15</v>
      </c>
      <c r="C144" s="16" t="s">
        <v>72</v>
      </c>
      <c r="D144" s="16"/>
      <c r="E144" s="16" t="s">
        <v>3</v>
      </c>
      <c r="F144" s="17">
        <v>340689</v>
      </c>
      <c r="G144" s="11">
        <v>41694</v>
      </c>
      <c r="H144" s="18">
        <v>1078</v>
      </c>
      <c r="I144" s="18">
        <v>466</v>
      </c>
      <c r="J144" s="21">
        <f t="shared" si="9"/>
        <v>612</v>
      </c>
      <c r="K144" s="17">
        <v>0</v>
      </c>
      <c r="L144" s="19">
        <f t="shared" si="6"/>
        <v>612</v>
      </c>
    </row>
    <row r="145" spans="1:12" ht="15">
      <c r="A145" s="35">
        <v>121</v>
      </c>
      <c r="B145" s="41" t="s">
        <v>15</v>
      </c>
      <c r="C145" s="16" t="s">
        <v>73</v>
      </c>
      <c r="D145" s="16"/>
      <c r="E145" s="16" t="s">
        <v>3</v>
      </c>
      <c r="F145" s="17">
        <v>340218</v>
      </c>
      <c r="G145" s="11">
        <v>41694</v>
      </c>
      <c r="H145" s="18">
        <v>1007</v>
      </c>
      <c r="I145" s="18">
        <v>452</v>
      </c>
      <c r="J145" s="21">
        <f t="shared" si="9"/>
        <v>555</v>
      </c>
      <c r="K145" s="17">
        <v>0</v>
      </c>
      <c r="L145" s="19">
        <f t="shared" si="6"/>
        <v>555</v>
      </c>
    </row>
    <row r="146" spans="1:12" ht="15">
      <c r="A146" s="35">
        <v>122</v>
      </c>
      <c r="B146" s="41" t="s">
        <v>15</v>
      </c>
      <c r="C146" s="16" t="s">
        <v>74</v>
      </c>
      <c r="D146" s="16"/>
      <c r="E146" s="16" t="s">
        <v>3</v>
      </c>
      <c r="F146" s="17">
        <v>341214</v>
      </c>
      <c r="G146" s="11">
        <v>41694</v>
      </c>
      <c r="H146" s="268" t="s">
        <v>93</v>
      </c>
      <c r="I146" s="269"/>
      <c r="J146" s="270"/>
      <c r="K146" s="17">
        <v>0</v>
      </c>
      <c r="L146" s="19">
        <f t="shared" si="6"/>
        <v>0</v>
      </c>
    </row>
    <row r="147" spans="1:12" ht="15">
      <c r="A147" s="138">
        <v>123</v>
      </c>
      <c r="B147" s="41" t="s">
        <v>15</v>
      </c>
      <c r="C147" s="16">
        <v>36</v>
      </c>
      <c r="D147" s="16"/>
      <c r="E147" s="16" t="s">
        <v>3</v>
      </c>
      <c r="F147" s="17">
        <v>341909</v>
      </c>
      <c r="G147" s="11">
        <v>41694</v>
      </c>
      <c r="H147" s="18">
        <v>656</v>
      </c>
      <c r="I147" s="18">
        <v>273</v>
      </c>
      <c r="J147" s="21">
        <f t="shared" si="9"/>
        <v>383</v>
      </c>
      <c r="K147" s="17">
        <v>13.41</v>
      </c>
      <c r="L147" s="19">
        <f t="shared" si="6"/>
        <v>369.59</v>
      </c>
    </row>
    <row r="148" spans="1:12" ht="15">
      <c r="A148" s="35">
        <v>124</v>
      </c>
      <c r="B148" s="41" t="s">
        <v>15</v>
      </c>
      <c r="C148" s="16">
        <v>34</v>
      </c>
      <c r="D148" s="16"/>
      <c r="E148" s="16" t="s">
        <v>3</v>
      </c>
      <c r="F148" s="17">
        <v>341913</v>
      </c>
      <c r="G148" s="11">
        <v>41694</v>
      </c>
      <c r="H148" s="18">
        <v>702</v>
      </c>
      <c r="I148" s="18">
        <v>304</v>
      </c>
      <c r="J148" s="21">
        <f t="shared" si="9"/>
        <v>398</v>
      </c>
      <c r="K148" s="17">
        <v>17</v>
      </c>
      <c r="L148" s="19">
        <f t="shared" si="6"/>
        <v>381</v>
      </c>
    </row>
    <row r="149" spans="1:12" ht="15">
      <c r="A149" s="35">
        <v>125</v>
      </c>
      <c r="B149" s="41" t="s">
        <v>15</v>
      </c>
      <c r="C149" s="16">
        <v>35</v>
      </c>
      <c r="D149" s="16"/>
      <c r="E149" s="16" t="s">
        <v>3</v>
      </c>
      <c r="F149" s="17">
        <v>342471</v>
      </c>
      <c r="G149" s="11">
        <v>41694</v>
      </c>
      <c r="H149" s="18">
        <v>1105</v>
      </c>
      <c r="I149" s="18">
        <v>492</v>
      </c>
      <c r="J149" s="21">
        <f t="shared" si="9"/>
        <v>613</v>
      </c>
      <c r="K149" s="17">
        <v>6</v>
      </c>
      <c r="L149" s="19">
        <f t="shared" si="6"/>
        <v>607</v>
      </c>
    </row>
    <row r="150" spans="1:12" ht="15">
      <c r="A150" s="138">
        <v>126</v>
      </c>
      <c r="B150" s="41" t="s">
        <v>15</v>
      </c>
      <c r="C150" s="16">
        <v>38</v>
      </c>
      <c r="D150" s="16"/>
      <c r="E150" s="16" t="s">
        <v>3</v>
      </c>
      <c r="F150" s="152" t="s">
        <v>5</v>
      </c>
      <c r="G150" s="11">
        <v>41694</v>
      </c>
      <c r="H150" s="18">
        <v>54727</v>
      </c>
      <c r="I150" s="18">
        <v>54352</v>
      </c>
      <c r="J150" s="21">
        <f t="shared" si="9"/>
        <v>375</v>
      </c>
      <c r="K150" s="17">
        <v>2</v>
      </c>
      <c r="L150" s="19">
        <f>J150-K150</f>
        <v>373</v>
      </c>
    </row>
    <row r="151" spans="1:12" ht="15">
      <c r="A151" s="35">
        <v>127</v>
      </c>
      <c r="B151" s="41" t="s">
        <v>15</v>
      </c>
      <c r="C151" s="16">
        <v>5</v>
      </c>
      <c r="D151" s="16"/>
      <c r="E151" s="16" t="s">
        <v>3</v>
      </c>
      <c r="F151" s="17">
        <v>343457</v>
      </c>
      <c r="G151" s="11">
        <v>41694</v>
      </c>
      <c r="H151" s="18">
        <v>1147</v>
      </c>
      <c r="I151" s="18">
        <v>500</v>
      </c>
      <c r="J151" s="21">
        <f t="shared" si="9"/>
        <v>647</v>
      </c>
      <c r="K151" s="17">
        <v>10</v>
      </c>
      <c r="L151" s="19">
        <f t="shared" si="6"/>
        <v>637</v>
      </c>
    </row>
    <row r="152" spans="1:12" ht="15">
      <c r="A152" s="35">
        <v>128</v>
      </c>
      <c r="B152" s="41" t="s">
        <v>15</v>
      </c>
      <c r="C152" s="16">
        <v>32</v>
      </c>
      <c r="D152" s="16"/>
      <c r="E152" s="16" t="s">
        <v>3</v>
      </c>
      <c r="F152" s="17">
        <v>344122</v>
      </c>
      <c r="G152" s="11">
        <v>41694</v>
      </c>
      <c r="H152" s="18">
        <v>811</v>
      </c>
      <c r="I152" s="18">
        <v>416</v>
      </c>
      <c r="J152" s="21">
        <f t="shared" si="9"/>
        <v>395</v>
      </c>
      <c r="K152" s="17">
        <v>11</v>
      </c>
      <c r="L152" s="19">
        <f t="shared" si="6"/>
        <v>384</v>
      </c>
    </row>
    <row r="153" spans="1:12" ht="15">
      <c r="A153" s="138">
        <v>129</v>
      </c>
      <c r="B153" s="41" t="s">
        <v>15</v>
      </c>
      <c r="C153" s="16">
        <v>11</v>
      </c>
      <c r="D153" s="16"/>
      <c r="E153" s="16" t="s">
        <v>3</v>
      </c>
      <c r="F153" s="17">
        <v>345534</v>
      </c>
      <c r="G153" s="11">
        <v>41694</v>
      </c>
      <c r="H153" s="18">
        <v>1215</v>
      </c>
      <c r="I153" s="18">
        <v>501</v>
      </c>
      <c r="J153" s="21">
        <f t="shared" si="9"/>
        <v>714</v>
      </c>
      <c r="K153" s="17">
        <v>5</v>
      </c>
      <c r="L153" s="19">
        <f t="shared" si="6"/>
        <v>709</v>
      </c>
    </row>
    <row r="154" spans="1:12" ht="15" customHeight="1">
      <c r="A154" s="35">
        <v>130</v>
      </c>
      <c r="B154" s="41" t="s">
        <v>75</v>
      </c>
      <c r="C154" s="16">
        <v>31</v>
      </c>
      <c r="D154" s="16"/>
      <c r="E154" s="16" t="s">
        <v>3</v>
      </c>
      <c r="F154" s="17">
        <v>76089</v>
      </c>
      <c r="G154" s="11">
        <v>41694</v>
      </c>
      <c r="H154" s="18">
        <v>1182</v>
      </c>
      <c r="I154" s="18">
        <v>493</v>
      </c>
      <c r="J154" s="21">
        <f t="shared" si="9"/>
        <v>689</v>
      </c>
      <c r="K154" s="17">
        <v>34.84</v>
      </c>
      <c r="L154" s="19">
        <f t="shared" si="6"/>
        <v>654.16</v>
      </c>
    </row>
    <row r="155" spans="1:12" ht="15" customHeight="1">
      <c r="A155" s="35">
        <v>131</v>
      </c>
      <c r="B155" s="41" t="s">
        <v>75</v>
      </c>
      <c r="C155" s="16">
        <v>11</v>
      </c>
      <c r="D155" s="16"/>
      <c r="E155" s="16" t="s">
        <v>3</v>
      </c>
      <c r="F155" s="17">
        <v>334546</v>
      </c>
      <c r="G155" s="11">
        <v>41694</v>
      </c>
      <c r="H155" s="18">
        <v>1242</v>
      </c>
      <c r="I155" s="18">
        <v>617</v>
      </c>
      <c r="J155" s="21">
        <f>H155-I155</f>
        <v>625</v>
      </c>
      <c r="K155" s="17">
        <v>147</v>
      </c>
      <c r="L155" s="19">
        <f t="shared" si="6"/>
        <v>478</v>
      </c>
    </row>
    <row r="156" spans="1:12" ht="15" customHeight="1">
      <c r="A156" s="138">
        <v>132</v>
      </c>
      <c r="B156" s="41" t="s">
        <v>75</v>
      </c>
      <c r="C156" s="16">
        <v>13</v>
      </c>
      <c r="D156" s="16"/>
      <c r="E156" s="16" t="s">
        <v>3</v>
      </c>
      <c r="F156" s="17">
        <v>342778</v>
      </c>
      <c r="G156" s="11">
        <v>41694</v>
      </c>
      <c r="H156" s="18">
        <v>1344</v>
      </c>
      <c r="I156" s="18">
        <v>544</v>
      </c>
      <c r="J156" s="21">
        <f>H156-I156</f>
        <v>800</v>
      </c>
      <c r="K156" s="136">
        <v>234.297</v>
      </c>
      <c r="L156" s="19">
        <f t="shared" si="6"/>
        <v>565.703</v>
      </c>
    </row>
    <row r="157" spans="1:12" ht="15">
      <c r="A157" s="35">
        <v>133</v>
      </c>
      <c r="B157" s="41" t="s">
        <v>76</v>
      </c>
      <c r="C157" s="16">
        <v>23</v>
      </c>
      <c r="D157" s="16"/>
      <c r="E157" s="16" t="s">
        <v>3</v>
      </c>
      <c r="F157" s="17">
        <v>337859</v>
      </c>
      <c r="G157" s="11">
        <v>41694</v>
      </c>
      <c r="H157" s="12">
        <v>595</v>
      </c>
      <c r="I157" s="12">
        <v>265</v>
      </c>
      <c r="J157" s="37">
        <f aca="true" t="shared" si="10" ref="J157:J162">H157-I157</f>
        <v>330</v>
      </c>
      <c r="K157" s="17">
        <v>1</v>
      </c>
      <c r="L157" s="19">
        <f t="shared" si="6"/>
        <v>329</v>
      </c>
    </row>
    <row r="158" spans="1:12" ht="15">
      <c r="A158" s="35">
        <v>134</v>
      </c>
      <c r="B158" s="41" t="s">
        <v>76</v>
      </c>
      <c r="C158" s="16">
        <v>14</v>
      </c>
      <c r="D158" s="16"/>
      <c r="E158" s="16" t="s">
        <v>3</v>
      </c>
      <c r="F158" s="17">
        <v>345553</v>
      </c>
      <c r="G158" s="11">
        <v>41694</v>
      </c>
      <c r="H158" s="18">
        <v>1232</v>
      </c>
      <c r="I158" s="18">
        <v>552</v>
      </c>
      <c r="J158" s="21">
        <f t="shared" si="10"/>
        <v>680</v>
      </c>
      <c r="K158" s="17">
        <v>24.361</v>
      </c>
      <c r="L158" s="19">
        <f t="shared" si="6"/>
        <v>655.639</v>
      </c>
    </row>
    <row r="159" spans="1:12" ht="15">
      <c r="A159" s="138">
        <v>135</v>
      </c>
      <c r="B159" s="41" t="s">
        <v>14</v>
      </c>
      <c r="C159" s="16">
        <v>2</v>
      </c>
      <c r="D159" s="16"/>
      <c r="E159" s="16" t="s">
        <v>3</v>
      </c>
      <c r="F159" s="17">
        <v>332650</v>
      </c>
      <c r="G159" s="11">
        <v>41694</v>
      </c>
      <c r="H159" s="18">
        <v>658</v>
      </c>
      <c r="I159" s="18">
        <v>325</v>
      </c>
      <c r="J159" s="21">
        <f t="shared" si="10"/>
        <v>333</v>
      </c>
      <c r="K159" s="17">
        <v>38.53</v>
      </c>
      <c r="L159" s="19">
        <f t="shared" si="6"/>
        <v>294.47</v>
      </c>
    </row>
    <row r="160" spans="1:12" ht="15">
      <c r="A160" s="35">
        <v>136</v>
      </c>
      <c r="B160" s="41" t="s">
        <v>14</v>
      </c>
      <c r="C160" s="16">
        <v>7</v>
      </c>
      <c r="D160" s="16"/>
      <c r="E160" s="16" t="s">
        <v>3</v>
      </c>
      <c r="F160" s="17">
        <v>341374</v>
      </c>
      <c r="G160" s="11">
        <v>41694</v>
      </c>
      <c r="H160" s="268" t="s">
        <v>93</v>
      </c>
      <c r="I160" s="269"/>
      <c r="J160" s="270"/>
      <c r="K160" s="17">
        <v>28</v>
      </c>
      <c r="L160" s="19"/>
    </row>
    <row r="161" spans="1:12" ht="15">
      <c r="A161" s="35">
        <v>137</v>
      </c>
      <c r="B161" s="41" t="s">
        <v>19</v>
      </c>
      <c r="C161" s="16">
        <v>41</v>
      </c>
      <c r="D161" s="16"/>
      <c r="E161" s="16" t="s">
        <v>3</v>
      </c>
      <c r="F161" s="17">
        <v>327136</v>
      </c>
      <c r="G161" s="11">
        <v>41694</v>
      </c>
      <c r="H161" s="271" t="s">
        <v>93</v>
      </c>
      <c r="I161" s="272"/>
      <c r="J161" s="273"/>
      <c r="K161" s="136">
        <v>0</v>
      </c>
      <c r="L161" s="19">
        <f t="shared" si="6"/>
        <v>0</v>
      </c>
    </row>
    <row r="162" spans="1:12" ht="15">
      <c r="A162" s="138">
        <v>138</v>
      </c>
      <c r="B162" s="41" t="s">
        <v>19</v>
      </c>
      <c r="C162" s="16">
        <v>12</v>
      </c>
      <c r="D162" s="16"/>
      <c r="E162" s="16" t="s">
        <v>3</v>
      </c>
      <c r="F162" s="17">
        <v>339215</v>
      </c>
      <c r="G162" s="11">
        <v>41694</v>
      </c>
      <c r="H162" s="12">
        <v>2910</v>
      </c>
      <c r="I162" s="12">
        <v>1184</v>
      </c>
      <c r="J162" s="37">
        <f t="shared" si="10"/>
        <v>1726</v>
      </c>
      <c r="K162" s="17">
        <v>0</v>
      </c>
      <c r="L162" s="19">
        <f t="shared" si="6"/>
        <v>1726</v>
      </c>
    </row>
    <row r="163" spans="1:12" ht="15">
      <c r="A163" s="35">
        <v>139</v>
      </c>
      <c r="B163" s="41" t="s">
        <v>23</v>
      </c>
      <c r="C163" s="16">
        <v>29</v>
      </c>
      <c r="D163" s="16"/>
      <c r="E163" s="16" t="s">
        <v>3</v>
      </c>
      <c r="F163" s="17">
        <v>327185</v>
      </c>
      <c r="G163" s="11">
        <v>41694</v>
      </c>
      <c r="H163" s="246" t="s">
        <v>59</v>
      </c>
      <c r="I163" s="247"/>
      <c r="J163" s="248"/>
      <c r="K163" s="17">
        <v>0</v>
      </c>
      <c r="L163" s="19"/>
    </row>
    <row r="164" spans="1:12" ht="15">
      <c r="A164" s="35">
        <v>140</v>
      </c>
      <c r="B164" s="41" t="s">
        <v>23</v>
      </c>
      <c r="C164" s="16">
        <v>31</v>
      </c>
      <c r="D164" s="16"/>
      <c r="E164" s="16" t="s">
        <v>3</v>
      </c>
      <c r="F164" s="17">
        <v>327293</v>
      </c>
      <c r="G164" s="11">
        <v>41694</v>
      </c>
      <c r="H164" s="18">
        <v>1692</v>
      </c>
      <c r="I164" s="18">
        <v>712</v>
      </c>
      <c r="J164" s="21">
        <f aca="true" t="shared" si="11" ref="J164:J178">H164-I164</f>
        <v>980</v>
      </c>
      <c r="K164" s="17">
        <v>0</v>
      </c>
      <c r="L164" s="19">
        <f aca="true" t="shared" si="12" ref="L164:L178">J164-K164</f>
        <v>980</v>
      </c>
    </row>
    <row r="165" spans="1:12" ht="15">
      <c r="A165" s="138">
        <v>141</v>
      </c>
      <c r="B165" s="41" t="s">
        <v>23</v>
      </c>
      <c r="C165" s="16">
        <v>20</v>
      </c>
      <c r="D165" s="16"/>
      <c r="E165" s="16" t="s">
        <v>3</v>
      </c>
      <c r="F165" s="17">
        <v>336571</v>
      </c>
      <c r="G165" s="11">
        <v>41694</v>
      </c>
      <c r="H165" s="18">
        <v>803</v>
      </c>
      <c r="I165" s="18">
        <v>335</v>
      </c>
      <c r="J165" s="21">
        <f t="shared" si="11"/>
        <v>468</v>
      </c>
      <c r="K165" s="17">
        <v>4</v>
      </c>
      <c r="L165" s="19">
        <f t="shared" si="12"/>
        <v>464</v>
      </c>
    </row>
    <row r="166" spans="1:12" ht="15">
      <c r="A166" s="35">
        <v>142</v>
      </c>
      <c r="B166" s="41" t="s">
        <v>23</v>
      </c>
      <c r="C166" s="16">
        <v>24</v>
      </c>
      <c r="D166" s="16"/>
      <c r="E166" s="16" t="s">
        <v>3</v>
      </c>
      <c r="F166" s="17">
        <v>337868</v>
      </c>
      <c r="G166" s="11">
        <v>41694</v>
      </c>
      <c r="H166" s="18">
        <v>743</v>
      </c>
      <c r="I166" s="18">
        <v>315</v>
      </c>
      <c r="J166" s="21">
        <f t="shared" si="11"/>
        <v>428</v>
      </c>
      <c r="K166" s="17">
        <v>3</v>
      </c>
      <c r="L166" s="19">
        <f t="shared" si="12"/>
        <v>425</v>
      </c>
    </row>
    <row r="167" spans="1:12" ht="15">
      <c r="A167" s="35">
        <v>143</v>
      </c>
      <c r="B167" s="41" t="s">
        <v>23</v>
      </c>
      <c r="C167" s="16">
        <v>15</v>
      </c>
      <c r="D167" s="16"/>
      <c r="E167" s="16" t="s">
        <v>3</v>
      </c>
      <c r="F167" s="17">
        <v>342062</v>
      </c>
      <c r="G167" s="11">
        <v>41694</v>
      </c>
      <c r="H167" s="18">
        <v>1953</v>
      </c>
      <c r="I167" s="18">
        <v>833</v>
      </c>
      <c r="J167" s="21">
        <f t="shared" si="11"/>
        <v>1120</v>
      </c>
      <c r="K167" s="17">
        <v>0</v>
      </c>
      <c r="L167" s="19">
        <f t="shared" si="12"/>
        <v>1120</v>
      </c>
    </row>
    <row r="168" spans="1:12" ht="15">
      <c r="A168" s="138">
        <v>144</v>
      </c>
      <c r="B168" s="41" t="s">
        <v>23</v>
      </c>
      <c r="C168" s="16">
        <v>21</v>
      </c>
      <c r="D168" s="16"/>
      <c r="E168" s="16" t="s">
        <v>3</v>
      </c>
      <c r="F168" s="17">
        <v>342780</v>
      </c>
      <c r="G168" s="11">
        <v>41694</v>
      </c>
      <c r="H168" s="18">
        <v>501</v>
      </c>
      <c r="I168" s="18">
        <v>218</v>
      </c>
      <c r="J168" s="21">
        <f t="shared" si="11"/>
        <v>283</v>
      </c>
      <c r="K168" s="17">
        <v>10.92</v>
      </c>
      <c r="L168" s="19">
        <f t="shared" si="12"/>
        <v>272.08</v>
      </c>
    </row>
    <row r="169" spans="1:12" ht="15">
      <c r="A169" s="35">
        <v>145</v>
      </c>
      <c r="B169" s="41" t="s">
        <v>77</v>
      </c>
      <c r="C169" s="16">
        <v>2</v>
      </c>
      <c r="D169" s="16"/>
      <c r="E169" s="16" t="s">
        <v>3</v>
      </c>
      <c r="F169" s="17">
        <v>329377</v>
      </c>
      <c r="G169" s="11">
        <v>41694</v>
      </c>
      <c r="H169" s="18">
        <v>1818</v>
      </c>
      <c r="I169" s="18">
        <v>837</v>
      </c>
      <c r="J169" s="21">
        <f t="shared" si="11"/>
        <v>981</v>
      </c>
      <c r="K169" s="17">
        <v>39</v>
      </c>
      <c r="L169" s="19">
        <f t="shared" si="12"/>
        <v>942</v>
      </c>
    </row>
    <row r="170" spans="1:12" ht="15">
      <c r="A170" s="35">
        <v>146</v>
      </c>
      <c r="B170" s="41" t="s">
        <v>77</v>
      </c>
      <c r="C170" s="16">
        <v>8</v>
      </c>
      <c r="D170" s="16"/>
      <c r="E170" s="16" t="s">
        <v>3</v>
      </c>
      <c r="F170" s="17">
        <v>337901</v>
      </c>
      <c r="G170" s="11">
        <v>41694</v>
      </c>
      <c r="H170" s="18">
        <v>739</v>
      </c>
      <c r="I170" s="18">
        <v>321</v>
      </c>
      <c r="J170" s="21">
        <f t="shared" si="11"/>
        <v>418</v>
      </c>
      <c r="K170" s="17">
        <v>4.8</v>
      </c>
      <c r="L170" s="19">
        <f t="shared" si="12"/>
        <v>413.2</v>
      </c>
    </row>
    <row r="171" spans="1:12" ht="15">
      <c r="A171" s="138">
        <v>147</v>
      </c>
      <c r="B171" s="41" t="s">
        <v>77</v>
      </c>
      <c r="C171" s="16">
        <v>12</v>
      </c>
      <c r="D171" s="16"/>
      <c r="E171" s="16" t="s">
        <v>3</v>
      </c>
      <c r="F171" s="17">
        <v>340062</v>
      </c>
      <c r="G171" s="11">
        <v>41694</v>
      </c>
      <c r="H171" s="18">
        <v>624</v>
      </c>
      <c r="I171" s="18">
        <v>257</v>
      </c>
      <c r="J171" s="21">
        <f t="shared" si="11"/>
        <v>367</v>
      </c>
      <c r="K171" s="17">
        <v>18.81</v>
      </c>
      <c r="L171" s="19">
        <f t="shared" si="12"/>
        <v>348.19</v>
      </c>
    </row>
    <row r="172" spans="1:12" ht="15">
      <c r="A172" s="35">
        <v>148</v>
      </c>
      <c r="B172" s="41" t="s">
        <v>77</v>
      </c>
      <c r="C172" s="16">
        <v>5</v>
      </c>
      <c r="D172" s="16"/>
      <c r="E172" s="16" t="s">
        <v>3</v>
      </c>
      <c r="F172" s="17">
        <v>340226</v>
      </c>
      <c r="G172" s="11">
        <v>41694</v>
      </c>
      <c r="H172" s="18">
        <v>1064</v>
      </c>
      <c r="I172" s="18">
        <v>436</v>
      </c>
      <c r="J172" s="21">
        <f t="shared" si="11"/>
        <v>628</v>
      </c>
      <c r="K172" s="17">
        <v>13</v>
      </c>
      <c r="L172" s="19">
        <f t="shared" si="12"/>
        <v>615</v>
      </c>
    </row>
    <row r="173" spans="1:12" ht="15">
      <c r="A173" s="35">
        <v>149</v>
      </c>
      <c r="B173" s="41" t="s">
        <v>33</v>
      </c>
      <c r="C173" s="16">
        <v>10</v>
      </c>
      <c r="D173" s="16"/>
      <c r="E173" s="16" t="s">
        <v>3</v>
      </c>
      <c r="F173" s="17">
        <v>327772</v>
      </c>
      <c r="G173" s="11">
        <v>41694</v>
      </c>
      <c r="H173" s="18">
        <v>942</v>
      </c>
      <c r="I173" s="18">
        <v>396</v>
      </c>
      <c r="J173" s="21">
        <f t="shared" si="11"/>
        <v>546</v>
      </c>
      <c r="K173" s="17">
        <v>46.457</v>
      </c>
      <c r="L173" s="19">
        <f t="shared" si="12"/>
        <v>499.543</v>
      </c>
    </row>
    <row r="174" spans="1:12" ht="15" customHeight="1">
      <c r="A174" s="138">
        <v>150</v>
      </c>
      <c r="B174" s="41" t="s">
        <v>33</v>
      </c>
      <c r="C174" s="16">
        <v>20</v>
      </c>
      <c r="D174" s="16"/>
      <c r="E174" s="16" t="s">
        <v>3</v>
      </c>
      <c r="F174" s="17">
        <v>337866</v>
      </c>
      <c r="G174" s="11">
        <v>41694</v>
      </c>
      <c r="H174" s="18">
        <v>1048</v>
      </c>
      <c r="I174" s="18">
        <v>418</v>
      </c>
      <c r="J174" s="21">
        <f t="shared" si="11"/>
        <v>630</v>
      </c>
      <c r="K174" s="17">
        <v>0</v>
      </c>
      <c r="L174" s="19">
        <f t="shared" si="12"/>
        <v>630</v>
      </c>
    </row>
    <row r="175" spans="1:12" ht="15">
      <c r="A175" s="35">
        <v>151</v>
      </c>
      <c r="B175" s="41" t="s">
        <v>33</v>
      </c>
      <c r="C175" s="16">
        <v>22</v>
      </c>
      <c r="D175" s="16"/>
      <c r="E175" s="16" t="s">
        <v>3</v>
      </c>
      <c r="F175" s="17">
        <v>337865</v>
      </c>
      <c r="G175" s="11">
        <v>41694</v>
      </c>
      <c r="H175" s="18">
        <v>1046</v>
      </c>
      <c r="I175" s="18">
        <v>433</v>
      </c>
      <c r="J175" s="21">
        <f t="shared" si="11"/>
        <v>613</v>
      </c>
      <c r="K175" s="17">
        <v>19</v>
      </c>
      <c r="L175" s="19">
        <f t="shared" si="12"/>
        <v>594</v>
      </c>
    </row>
    <row r="176" spans="1:12" ht="15">
      <c r="A176" s="35">
        <v>152</v>
      </c>
      <c r="B176" s="41" t="s">
        <v>31</v>
      </c>
      <c r="C176" s="16">
        <v>47</v>
      </c>
      <c r="D176" s="16"/>
      <c r="E176" s="16" t="s">
        <v>3</v>
      </c>
      <c r="F176" s="17">
        <v>329233</v>
      </c>
      <c r="G176" s="11">
        <v>41694</v>
      </c>
      <c r="H176" s="18">
        <v>707</v>
      </c>
      <c r="I176" s="18">
        <v>310</v>
      </c>
      <c r="J176" s="21">
        <f t="shared" si="11"/>
        <v>397</v>
      </c>
      <c r="K176" s="17">
        <v>41.656</v>
      </c>
      <c r="L176" s="19">
        <f t="shared" si="12"/>
        <v>355.344</v>
      </c>
    </row>
    <row r="177" spans="1:12" ht="15">
      <c r="A177" s="138">
        <v>153</v>
      </c>
      <c r="B177" s="41" t="s">
        <v>31</v>
      </c>
      <c r="C177" s="16">
        <v>49</v>
      </c>
      <c r="D177" s="16"/>
      <c r="E177" s="16" t="s">
        <v>3</v>
      </c>
      <c r="F177" s="17">
        <v>329251</v>
      </c>
      <c r="G177" s="11">
        <v>41694</v>
      </c>
      <c r="H177" s="18">
        <v>1125</v>
      </c>
      <c r="I177" s="18">
        <v>484</v>
      </c>
      <c r="J177" s="21">
        <f t="shared" si="11"/>
        <v>641</v>
      </c>
      <c r="K177" s="17">
        <v>9.66</v>
      </c>
      <c r="L177" s="19">
        <f t="shared" si="12"/>
        <v>631.34</v>
      </c>
    </row>
    <row r="178" spans="1:12" ht="15">
      <c r="A178" s="35">
        <v>154</v>
      </c>
      <c r="B178" s="41" t="s">
        <v>78</v>
      </c>
      <c r="C178" s="16">
        <v>7</v>
      </c>
      <c r="D178" s="16"/>
      <c r="E178" s="16" t="s">
        <v>3</v>
      </c>
      <c r="F178" s="17">
        <v>329413</v>
      </c>
      <c r="G178" s="11">
        <v>41694</v>
      </c>
      <c r="H178" s="18">
        <v>4214</v>
      </c>
      <c r="I178" s="18">
        <v>1825</v>
      </c>
      <c r="J178" s="21">
        <f t="shared" si="11"/>
        <v>2389</v>
      </c>
      <c r="K178" s="17">
        <v>7</v>
      </c>
      <c r="L178" s="19">
        <f t="shared" si="12"/>
        <v>2382</v>
      </c>
    </row>
    <row r="179" spans="1:12" ht="15">
      <c r="A179" s="35">
        <v>155</v>
      </c>
      <c r="B179" s="41" t="s">
        <v>78</v>
      </c>
      <c r="C179" s="16">
        <v>5</v>
      </c>
      <c r="D179" s="16"/>
      <c r="E179" s="16" t="s">
        <v>3</v>
      </c>
      <c r="F179" s="17">
        <v>341804</v>
      </c>
      <c r="G179" s="11">
        <v>41694</v>
      </c>
      <c r="H179" s="18">
        <v>3779</v>
      </c>
      <c r="I179" s="18">
        <v>1593</v>
      </c>
      <c r="J179" s="21">
        <f>H179-I179</f>
        <v>2186</v>
      </c>
      <c r="K179" s="17">
        <v>155</v>
      </c>
      <c r="L179" s="19">
        <f>J179-K179</f>
        <v>2031</v>
      </c>
    </row>
    <row r="180" spans="1:12" ht="15">
      <c r="A180" s="138">
        <v>156</v>
      </c>
      <c r="B180" s="41" t="s">
        <v>32</v>
      </c>
      <c r="C180" s="16">
        <v>66</v>
      </c>
      <c r="D180" s="16"/>
      <c r="E180" s="16" t="s">
        <v>3</v>
      </c>
      <c r="F180" s="17">
        <v>340634</v>
      </c>
      <c r="G180" s="11">
        <v>41694</v>
      </c>
      <c r="H180" s="18">
        <v>336</v>
      </c>
      <c r="I180" s="18">
        <v>151</v>
      </c>
      <c r="J180" s="21">
        <f>H180-I180</f>
        <v>185</v>
      </c>
      <c r="K180" s="17">
        <v>116</v>
      </c>
      <c r="L180" s="19">
        <f>J180-K180</f>
        <v>69</v>
      </c>
    </row>
    <row r="181" spans="1:12" ht="15">
      <c r="A181" s="35">
        <v>157</v>
      </c>
      <c r="B181" s="41" t="s">
        <v>79</v>
      </c>
      <c r="C181" s="16">
        <v>4</v>
      </c>
      <c r="D181" s="16"/>
      <c r="E181" s="16" t="s">
        <v>3</v>
      </c>
      <c r="F181" s="17">
        <v>329246</v>
      </c>
      <c r="G181" s="11">
        <v>41694</v>
      </c>
      <c r="H181" s="262" t="s">
        <v>59</v>
      </c>
      <c r="I181" s="263"/>
      <c r="J181" s="264"/>
      <c r="K181" s="17">
        <v>82.521</v>
      </c>
      <c r="L181" s="19"/>
    </row>
    <row r="182" spans="1:12" ht="15">
      <c r="A182" s="35">
        <v>158</v>
      </c>
      <c r="B182" s="41" t="s">
        <v>79</v>
      </c>
      <c r="C182" s="16">
        <v>15</v>
      </c>
      <c r="D182" s="16"/>
      <c r="E182" s="16" t="s">
        <v>3</v>
      </c>
      <c r="F182" s="17">
        <v>329410</v>
      </c>
      <c r="G182" s="11">
        <v>41694</v>
      </c>
      <c r="H182" s="42">
        <v>1160</v>
      </c>
      <c r="I182" s="42">
        <v>517</v>
      </c>
      <c r="J182" s="26">
        <f aca="true" t="shared" si="13" ref="J182:J187">H182-I182</f>
        <v>643</v>
      </c>
      <c r="K182" s="17">
        <v>63.218</v>
      </c>
      <c r="L182" s="19">
        <f aca="true" t="shared" si="14" ref="L182:L187">J182-K182</f>
        <v>579.782</v>
      </c>
    </row>
    <row r="183" spans="1:12" ht="15">
      <c r="A183" s="138">
        <v>159</v>
      </c>
      <c r="B183" s="41" t="s">
        <v>79</v>
      </c>
      <c r="C183" s="16">
        <v>20</v>
      </c>
      <c r="D183" s="16"/>
      <c r="E183" s="16" t="s">
        <v>3</v>
      </c>
      <c r="F183" s="17">
        <v>343460</v>
      </c>
      <c r="G183" s="11">
        <v>41694</v>
      </c>
      <c r="H183" s="153">
        <v>831</v>
      </c>
      <c r="I183" s="153">
        <v>356</v>
      </c>
      <c r="J183" s="143">
        <f t="shared" si="13"/>
        <v>475</v>
      </c>
      <c r="K183" s="136">
        <v>8</v>
      </c>
      <c r="L183" s="19">
        <f t="shared" si="14"/>
        <v>467</v>
      </c>
    </row>
    <row r="184" spans="1:12" ht="15">
      <c r="A184" s="35">
        <v>160</v>
      </c>
      <c r="B184" s="41" t="s">
        <v>18</v>
      </c>
      <c r="C184" s="16">
        <v>3</v>
      </c>
      <c r="D184" s="16"/>
      <c r="E184" s="16" t="s">
        <v>3</v>
      </c>
      <c r="F184" s="17">
        <v>327286</v>
      </c>
      <c r="G184" s="11">
        <v>41694</v>
      </c>
      <c r="H184" s="12">
        <v>3543</v>
      </c>
      <c r="I184" s="12">
        <v>1522</v>
      </c>
      <c r="J184" s="37">
        <f t="shared" si="13"/>
        <v>2021</v>
      </c>
      <c r="K184" s="17">
        <v>0</v>
      </c>
      <c r="L184" s="19">
        <f t="shared" si="14"/>
        <v>2021</v>
      </c>
    </row>
    <row r="185" spans="1:12" ht="15">
      <c r="A185" s="35">
        <v>161</v>
      </c>
      <c r="B185" s="41" t="s">
        <v>18</v>
      </c>
      <c r="C185" s="16">
        <v>74</v>
      </c>
      <c r="D185" s="16"/>
      <c r="E185" s="16" t="s">
        <v>3</v>
      </c>
      <c r="F185" s="17">
        <v>333448</v>
      </c>
      <c r="G185" s="11">
        <v>41694</v>
      </c>
      <c r="H185" s="18">
        <v>681</v>
      </c>
      <c r="I185" s="18">
        <v>287</v>
      </c>
      <c r="J185" s="21">
        <f t="shared" si="13"/>
        <v>394</v>
      </c>
      <c r="K185" s="17">
        <v>14</v>
      </c>
      <c r="L185" s="19">
        <f t="shared" si="14"/>
        <v>380</v>
      </c>
    </row>
    <row r="186" spans="1:12" ht="15">
      <c r="A186" s="138">
        <v>162</v>
      </c>
      <c r="B186" s="41" t="s">
        <v>18</v>
      </c>
      <c r="C186" s="16">
        <v>34</v>
      </c>
      <c r="D186" s="16"/>
      <c r="E186" s="16" t="s">
        <v>3</v>
      </c>
      <c r="F186" s="17">
        <v>339124</v>
      </c>
      <c r="G186" s="11">
        <v>41694</v>
      </c>
      <c r="H186" s="18">
        <v>4740</v>
      </c>
      <c r="I186" s="18">
        <v>2185</v>
      </c>
      <c r="J186" s="21">
        <f t="shared" si="13"/>
        <v>2555</v>
      </c>
      <c r="K186" s="17">
        <v>0</v>
      </c>
      <c r="L186" s="19">
        <f t="shared" si="14"/>
        <v>2555</v>
      </c>
    </row>
    <row r="187" spans="1:12" ht="15">
      <c r="A187" s="35">
        <v>163</v>
      </c>
      <c r="B187" s="41" t="s">
        <v>18</v>
      </c>
      <c r="C187" s="16">
        <v>14</v>
      </c>
      <c r="D187" s="16"/>
      <c r="E187" s="16" t="s">
        <v>3</v>
      </c>
      <c r="F187" s="17">
        <v>341779</v>
      </c>
      <c r="G187" s="11">
        <v>41694</v>
      </c>
      <c r="H187" s="18">
        <v>4566</v>
      </c>
      <c r="I187" s="18">
        <v>2108</v>
      </c>
      <c r="J187" s="21">
        <f t="shared" si="13"/>
        <v>2458</v>
      </c>
      <c r="K187" s="17">
        <v>0</v>
      </c>
      <c r="L187" s="19">
        <f t="shared" si="14"/>
        <v>2458</v>
      </c>
    </row>
    <row r="188" spans="1:12" ht="15">
      <c r="A188" s="35">
        <v>164</v>
      </c>
      <c r="B188" s="41" t="s">
        <v>18</v>
      </c>
      <c r="C188" s="16" t="s">
        <v>6</v>
      </c>
      <c r="D188" s="16"/>
      <c r="E188" s="16" t="s">
        <v>3</v>
      </c>
      <c r="F188" s="17">
        <v>320348</v>
      </c>
      <c r="G188" s="11">
        <v>41694</v>
      </c>
      <c r="H188" s="265" t="s">
        <v>50</v>
      </c>
      <c r="I188" s="266"/>
      <c r="J188" s="267"/>
      <c r="K188" s="17">
        <v>13</v>
      </c>
      <c r="L188" s="19"/>
    </row>
    <row r="189" spans="1:12" ht="15">
      <c r="A189" s="138">
        <v>165</v>
      </c>
      <c r="B189" s="41" t="s">
        <v>18</v>
      </c>
      <c r="C189" s="16" t="s">
        <v>80</v>
      </c>
      <c r="D189" s="16"/>
      <c r="E189" s="16" t="s">
        <v>3</v>
      </c>
      <c r="F189" s="17">
        <v>342465</v>
      </c>
      <c r="G189" s="11">
        <v>41694</v>
      </c>
      <c r="H189" s="18">
        <v>1183</v>
      </c>
      <c r="I189" s="18">
        <v>521</v>
      </c>
      <c r="J189" s="21">
        <f aca="true" t="shared" si="15" ref="J189:J194">H189-I189</f>
        <v>662</v>
      </c>
      <c r="K189" s="17">
        <v>0</v>
      </c>
      <c r="L189" s="19">
        <f aca="true" t="shared" si="16" ref="L189:L194">J189-K189</f>
        <v>662</v>
      </c>
    </row>
    <row r="190" spans="1:12" ht="15">
      <c r="A190" s="35">
        <v>166</v>
      </c>
      <c r="B190" s="41" t="s">
        <v>35</v>
      </c>
      <c r="C190" s="16">
        <v>4</v>
      </c>
      <c r="D190" s="16"/>
      <c r="E190" s="16" t="s">
        <v>3</v>
      </c>
      <c r="F190" s="17">
        <v>341223</v>
      </c>
      <c r="G190" s="11">
        <v>41694</v>
      </c>
      <c r="H190" s="18">
        <v>1081</v>
      </c>
      <c r="I190" s="18">
        <v>474</v>
      </c>
      <c r="J190" s="21">
        <f t="shared" si="15"/>
        <v>607</v>
      </c>
      <c r="K190" s="17">
        <v>44.89</v>
      </c>
      <c r="L190" s="19">
        <f t="shared" si="16"/>
        <v>562.11</v>
      </c>
    </row>
    <row r="191" spans="1:12" ht="15">
      <c r="A191" s="35">
        <v>167</v>
      </c>
      <c r="B191" s="41" t="s">
        <v>11</v>
      </c>
      <c r="C191" s="16">
        <v>63</v>
      </c>
      <c r="D191" s="16"/>
      <c r="E191" s="16" t="s">
        <v>3</v>
      </c>
      <c r="F191" s="17">
        <v>334549</v>
      </c>
      <c r="G191" s="11">
        <v>41694</v>
      </c>
      <c r="H191" s="18">
        <v>1213</v>
      </c>
      <c r="I191" s="18">
        <v>502</v>
      </c>
      <c r="J191" s="21">
        <f t="shared" si="15"/>
        <v>711</v>
      </c>
      <c r="K191" s="17">
        <v>123.698</v>
      </c>
      <c r="L191" s="19">
        <f t="shared" si="16"/>
        <v>587.302</v>
      </c>
    </row>
    <row r="192" spans="1:12" ht="15">
      <c r="A192" s="138">
        <v>168</v>
      </c>
      <c r="B192" s="41" t="s">
        <v>11</v>
      </c>
      <c r="C192" s="16">
        <v>95</v>
      </c>
      <c r="D192" s="16"/>
      <c r="E192" s="16" t="s">
        <v>3</v>
      </c>
      <c r="F192" s="17">
        <v>337900</v>
      </c>
      <c r="G192" s="11">
        <v>41694</v>
      </c>
      <c r="H192" s="18">
        <v>724</v>
      </c>
      <c r="I192" s="18">
        <v>271</v>
      </c>
      <c r="J192" s="21">
        <f t="shared" si="15"/>
        <v>453</v>
      </c>
      <c r="K192" s="17">
        <v>156.872</v>
      </c>
      <c r="L192" s="19">
        <f t="shared" si="16"/>
        <v>296.128</v>
      </c>
    </row>
    <row r="193" spans="1:12" ht="15">
      <c r="A193" s="35">
        <v>169</v>
      </c>
      <c r="B193" s="41" t="s">
        <v>11</v>
      </c>
      <c r="C193" s="16">
        <v>123</v>
      </c>
      <c r="D193" s="16"/>
      <c r="E193" s="16" t="s">
        <v>3</v>
      </c>
      <c r="F193" s="17">
        <v>340228</v>
      </c>
      <c r="G193" s="11">
        <v>41694</v>
      </c>
      <c r="H193" s="18">
        <v>815</v>
      </c>
      <c r="I193" s="18">
        <v>334</v>
      </c>
      <c r="J193" s="21">
        <f t="shared" si="15"/>
        <v>481</v>
      </c>
      <c r="K193" s="17">
        <v>5.49</v>
      </c>
      <c r="L193" s="19">
        <f t="shared" si="16"/>
        <v>475.51</v>
      </c>
    </row>
    <row r="194" spans="1:12" ht="15">
      <c r="A194" s="35">
        <v>170</v>
      </c>
      <c r="B194" s="41" t="s">
        <v>11</v>
      </c>
      <c r="C194" s="16">
        <v>121</v>
      </c>
      <c r="D194" s="16"/>
      <c r="E194" s="16" t="s">
        <v>3</v>
      </c>
      <c r="F194" s="17">
        <v>340687</v>
      </c>
      <c r="G194" s="11">
        <v>41694</v>
      </c>
      <c r="H194" s="18">
        <v>1085</v>
      </c>
      <c r="I194" s="18">
        <v>485</v>
      </c>
      <c r="J194" s="21">
        <f t="shared" si="15"/>
        <v>600</v>
      </c>
      <c r="K194" s="17">
        <v>0</v>
      </c>
      <c r="L194" s="19">
        <f t="shared" si="16"/>
        <v>600</v>
      </c>
    </row>
    <row r="195" spans="1:12" ht="15">
      <c r="A195" s="43"/>
      <c r="B195" s="43"/>
      <c r="C195" s="43"/>
      <c r="D195" s="43"/>
      <c r="E195" s="43"/>
      <c r="F195" s="44"/>
      <c r="G195" s="45"/>
      <c r="H195" s="46"/>
      <c r="I195" s="46"/>
      <c r="J195" s="47"/>
      <c r="K195" s="44"/>
      <c r="L195" s="48"/>
    </row>
  </sheetData>
  <mergeCells count="25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28:J28"/>
    <mergeCell ref="H86:J86"/>
    <mergeCell ref="H93:J93"/>
    <mergeCell ref="H99:J99"/>
    <mergeCell ref="H181:J181"/>
    <mergeCell ref="H188:J188"/>
    <mergeCell ref="H146:J146"/>
    <mergeCell ref="H160:J160"/>
    <mergeCell ref="H161:J161"/>
    <mergeCell ref="H163:J16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5"/>
  <sheetViews>
    <sheetView workbookViewId="0" topLeftCell="A1">
      <selection activeCell="K201" sqref="K201"/>
    </sheetView>
  </sheetViews>
  <sheetFormatPr defaultColWidth="9.140625" defaultRowHeight="12.75"/>
  <cols>
    <col min="1" max="1" width="4.8515625" style="1" customWidth="1"/>
    <col min="2" max="2" width="22.57421875" style="1" customWidth="1"/>
    <col min="3" max="3" width="4.8515625" style="1" customWidth="1"/>
    <col min="4" max="4" width="4.57421875" style="1" customWidth="1"/>
    <col min="5" max="5" width="8.421875" style="1" customWidth="1"/>
    <col min="6" max="6" width="8.8515625" style="1" customWidth="1"/>
    <col min="7" max="7" width="10.421875" style="1" customWidth="1"/>
    <col min="8" max="8" width="9.57421875" style="1" customWidth="1"/>
    <col min="9" max="9" width="9.28125" style="1" customWidth="1"/>
    <col min="10" max="10" width="15.28125" style="49" customWidth="1"/>
    <col min="11" max="11" width="12.28125" style="49" customWidth="1"/>
    <col min="12" max="12" width="17.00390625" style="49" customWidth="1"/>
    <col min="13" max="16384" width="9.140625" style="1" customWidth="1"/>
  </cols>
  <sheetData>
    <row r="1" spans="1:12" ht="12.75" customHeight="1">
      <c r="A1" s="257" t="s">
        <v>94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 thickBot="1">
      <c r="A3" s="258" t="s">
        <v>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7.25" customHeight="1">
      <c r="A4" s="259" t="s">
        <v>0</v>
      </c>
      <c r="B4" s="231" t="s">
        <v>36</v>
      </c>
      <c r="C4" s="231" t="s">
        <v>82</v>
      </c>
      <c r="D4" s="231" t="s">
        <v>37</v>
      </c>
      <c r="E4" s="231" t="s">
        <v>38</v>
      </c>
      <c r="F4" s="231" t="s">
        <v>39</v>
      </c>
      <c r="G4" s="231" t="s">
        <v>34</v>
      </c>
      <c r="H4" s="231" t="s">
        <v>40</v>
      </c>
      <c r="I4" s="231" t="s">
        <v>1</v>
      </c>
      <c r="J4" s="231" t="s">
        <v>2</v>
      </c>
      <c r="K4" s="233" t="s">
        <v>41</v>
      </c>
      <c r="L4" s="228"/>
    </row>
    <row r="5" spans="1:12" ht="7.5" customHeight="1" hidden="1">
      <c r="A5" s="260"/>
      <c r="B5" s="232"/>
      <c r="C5" s="232"/>
      <c r="D5" s="232"/>
      <c r="E5" s="232"/>
      <c r="F5" s="232"/>
      <c r="G5" s="232"/>
      <c r="H5" s="232"/>
      <c r="I5" s="232"/>
      <c r="J5" s="232"/>
      <c r="K5" s="229"/>
      <c r="L5" s="252"/>
    </row>
    <row r="6" spans="1:12" ht="7.5" customHeight="1" hidden="1">
      <c r="A6" s="260"/>
      <c r="B6" s="232"/>
      <c r="C6" s="232"/>
      <c r="D6" s="232"/>
      <c r="E6" s="232"/>
      <c r="F6" s="232"/>
      <c r="G6" s="232"/>
      <c r="H6" s="232"/>
      <c r="I6" s="232"/>
      <c r="J6" s="232"/>
      <c r="K6" s="229"/>
      <c r="L6" s="252"/>
    </row>
    <row r="7" spans="1:12" ht="7.5" customHeight="1" hidden="1">
      <c r="A7" s="260"/>
      <c r="B7" s="232"/>
      <c r="C7" s="232"/>
      <c r="D7" s="232"/>
      <c r="E7" s="232"/>
      <c r="F7" s="232"/>
      <c r="G7" s="232"/>
      <c r="H7" s="232"/>
      <c r="I7" s="232"/>
      <c r="J7" s="232"/>
      <c r="K7" s="229"/>
      <c r="L7" s="252"/>
    </row>
    <row r="8" spans="1:12" ht="15" customHeight="1" hidden="1">
      <c r="A8" s="260"/>
      <c r="B8" s="232"/>
      <c r="C8" s="232"/>
      <c r="D8" s="232"/>
      <c r="E8" s="232"/>
      <c r="F8" s="232"/>
      <c r="G8" s="232"/>
      <c r="H8" s="232"/>
      <c r="I8" s="232"/>
      <c r="J8" s="232"/>
      <c r="K8" s="229"/>
      <c r="L8" s="252"/>
    </row>
    <row r="9" spans="1:12" ht="15" customHeight="1" hidden="1">
      <c r="A9" s="260"/>
      <c r="B9" s="232"/>
      <c r="C9" s="232"/>
      <c r="D9" s="232"/>
      <c r="E9" s="232"/>
      <c r="F9" s="232"/>
      <c r="G9" s="232"/>
      <c r="H9" s="232"/>
      <c r="I9" s="232"/>
      <c r="J9" s="232"/>
      <c r="K9" s="229"/>
      <c r="L9" s="252"/>
    </row>
    <row r="10" spans="1:12" ht="15" customHeight="1" hidden="1">
      <c r="A10" s="260"/>
      <c r="B10" s="232"/>
      <c r="C10" s="232"/>
      <c r="D10" s="232"/>
      <c r="E10" s="232"/>
      <c r="F10" s="232"/>
      <c r="G10" s="232"/>
      <c r="H10" s="232"/>
      <c r="I10" s="232"/>
      <c r="J10" s="232"/>
      <c r="K10" s="229"/>
      <c r="L10" s="252"/>
    </row>
    <row r="11" spans="1:12" ht="15" customHeight="1" hidden="1">
      <c r="A11" s="260"/>
      <c r="B11" s="232"/>
      <c r="C11" s="232"/>
      <c r="D11" s="232"/>
      <c r="E11" s="232"/>
      <c r="F11" s="232"/>
      <c r="G11" s="232"/>
      <c r="H11" s="232"/>
      <c r="I11" s="232"/>
      <c r="J11" s="232"/>
      <c r="K11" s="229"/>
      <c r="L11" s="252"/>
    </row>
    <row r="12" spans="1:12" ht="15" customHeight="1" hidden="1">
      <c r="A12" s="260"/>
      <c r="B12" s="232"/>
      <c r="C12" s="232"/>
      <c r="D12" s="232"/>
      <c r="E12" s="232"/>
      <c r="F12" s="232"/>
      <c r="G12" s="232"/>
      <c r="H12" s="232"/>
      <c r="I12" s="232"/>
      <c r="J12" s="232"/>
      <c r="K12" s="253"/>
      <c r="L12" s="254"/>
    </row>
    <row r="13" spans="1:12" ht="12.75" customHeight="1">
      <c r="A13" s="260"/>
      <c r="B13" s="232"/>
      <c r="C13" s="232"/>
      <c r="D13" s="232"/>
      <c r="E13" s="232"/>
      <c r="F13" s="232"/>
      <c r="G13" s="232"/>
      <c r="H13" s="232"/>
      <c r="I13" s="232"/>
      <c r="J13" s="232"/>
      <c r="K13" s="255" t="s">
        <v>42</v>
      </c>
      <c r="L13" s="3" t="s">
        <v>43</v>
      </c>
    </row>
    <row r="14" spans="1:12" ht="15" customHeight="1">
      <c r="A14" s="260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" t="s">
        <v>44</v>
      </c>
    </row>
    <row r="15" spans="1:12" ht="15" customHeight="1">
      <c r="A15" s="260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" t="s">
        <v>45</v>
      </c>
    </row>
    <row r="16" spans="1:12" ht="15" customHeight="1">
      <c r="A16" s="260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" t="s">
        <v>46</v>
      </c>
    </row>
    <row r="17" spans="1:12" ht="48" customHeight="1" thickBot="1">
      <c r="A17" s="260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" t="s">
        <v>83</v>
      </c>
    </row>
    <row r="18" spans="1:12" ht="7.5" customHeight="1" hidden="1">
      <c r="A18" s="260"/>
      <c r="B18" s="232"/>
      <c r="C18" s="232"/>
      <c r="D18" s="2"/>
      <c r="E18" s="2"/>
      <c r="F18" s="2"/>
      <c r="G18" s="2"/>
      <c r="H18" s="2"/>
      <c r="I18" s="2"/>
      <c r="J18" s="2"/>
      <c r="K18" s="232"/>
      <c r="L18" s="4"/>
    </row>
    <row r="19" spans="1:12" ht="3" customHeight="1" hidden="1">
      <c r="A19" s="260"/>
      <c r="B19" s="232"/>
      <c r="C19" s="232"/>
      <c r="D19" s="2"/>
      <c r="E19" s="2"/>
      <c r="F19" s="2"/>
      <c r="G19" s="2"/>
      <c r="H19" s="2"/>
      <c r="I19" s="2"/>
      <c r="J19" s="2"/>
      <c r="K19" s="232"/>
      <c r="L19" s="4"/>
    </row>
    <row r="20" spans="1:12" ht="7.5" customHeight="1" hidden="1">
      <c r="A20" s="260"/>
      <c r="B20" s="232"/>
      <c r="C20" s="232"/>
      <c r="D20" s="2"/>
      <c r="E20" s="2"/>
      <c r="F20" s="2"/>
      <c r="G20" s="2"/>
      <c r="H20" s="2"/>
      <c r="I20" s="2"/>
      <c r="J20" s="2"/>
      <c r="K20" s="232"/>
      <c r="L20" s="4"/>
    </row>
    <row r="21" spans="1:12" ht="15" customHeight="1" hidden="1">
      <c r="A21" s="261"/>
      <c r="B21" s="256"/>
      <c r="C21" s="256"/>
      <c r="D21" s="5"/>
      <c r="E21" s="5"/>
      <c r="F21" s="5"/>
      <c r="G21" s="5"/>
      <c r="H21" s="5"/>
      <c r="I21" s="5"/>
      <c r="J21" s="5"/>
      <c r="K21" s="256"/>
      <c r="L21" s="6"/>
    </row>
    <row r="22" spans="1:12" ht="15.75" thickBot="1">
      <c r="A22" s="7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154">
        <v>8</v>
      </c>
      <c r="I22" s="8">
        <v>9</v>
      </c>
      <c r="J22" s="8">
        <v>10</v>
      </c>
      <c r="K22" s="8">
        <v>11</v>
      </c>
      <c r="L22" s="8">
        <v>12</v>
      </c>
    </row>
    <row r="23" spans="1:12" ht="15">
      <c r="A23" s="9">
        <v>1</v>
      </c>
      <c r="B23" s="9" t="s">
        <v>47</v>
      </c>
      <c r="C23" s="9">
        <v>48</v>
      </c>
      <c r="D23" s="9"/>
      <c r="E23" s="9" t="s">
        <v>3</v>
      </c>
      <c r="F23" s="10">
        <v>327197</v>
      </c>
      <c r="G23" s="11">
        <v>41722</v>
      </c>
      <c r="H23" s="18">
        <v>2046</v>
      </c>
      <c r="I23" s="12">
        <v>1384</v>
      </c>
      <c r="J23" s="13">
        <f>H23-I23</f>
        <v>662</v>
      </c>
      <c r="K23" s="14">
        <v>50</v>
      </c>
      <c r="L23" s="15">
        <f aca="true" t="shared" si="0" ref="L23:L85">J23-K23</f>
        <v>612</v>
      </c>
    </row>
    <row r="24" spans="1:12" ht="15">
      <c r="A24" s="16">
        <v>2</v>
      </c>
      <c r="B24" s="16" t="s">
        <v>47</v>
      </c>
      <c r="C24" s="16">
        <v>52</v>
      </c>
      <c r="D24" s="16"/>
      <c r="E24" s="16" t="s">
        <v>3</v>
      </c>
      <c r="F24" s="17">
        <v>329228</v>
      </c>
      <c r="G24" s="11">
        <v>41722</v>
      </c>
      <c r="H24" s="18">
        <v>1113</v>
      </c>
      <c r="I24" s="18">
        <v>735</v>
      </c>
      <c r="J24" s="13">
        <f>H24-I24</f>
        <v>378</v>
      </c>
      <c r="K24" s="136">
        <v>0</v>
      </c>
      <c r="L24" s="15">
        <f t="shared" si="0"/>
        <v>378</v>
      </c>
    </row>
    <row r="25" spans="1:12" ht="15">
      <c r="A25" s="16">
        <v>3</v>
      </c>
      <c r="B25" s="16" t="s">
        <v>47</v>
      </c>
      <c r="C25" s="16">
        <v>46</v>
      </c>
      <c r="D25" s="16"/>
      <c r="E25" s="16" t="s">
        <v>3</v>
      </c>
      <c r="F25" s="17">
        <v>339063</v>
      </c>
      <c r="G25" s="11">
        <v>41722</v>
      </c>
      <c r="H25" s="18">
        <v>1160</v>
      </c>
      <c r="I25" s="18">
        <v>771</v>
      </c>
      <c r="J25" s="13">
        <f>H25-I25</f>
        <v>389</v>
      </c>
      <c r="K25" s="17">
        <v>45.23</v>
      </c>
      <c r="L25" s="19">
        <f t="shared" si="0"/>
        <v>343.77</v>
      </c>
    </row>
    <row r="26" spans="1:15" ht="15">
      <c r="A26" s="9">
        <v>4</v>
      </c>
      <c r="B26" s="16" t="s">
        <v>47</v>
      </c>
      <c r="C26" s="16">
        <v>6</v>
      </c>
      <c r="D26" s="16"/>
      <c r="E26" s="16" t="s">
        <v>3</v>
      </c>
      <c r="F26" s="17">
        <v>340058</v>
      </c>
      <c r="G26" s="11">
        <v>41722</v>
      </c>
      <c r="H26" s="18">
        <v>1475</v>
      </c>
      <c r="I26" s="18">
        <v>982</v>
      </c>
      <c r="J26" s="13">
        <f>H26-I26-J33</f>
        <v>353</v>
      </c>
      <c r="K26" s="17">
        <v>12.38</v>
      </c>
      <c r="L26" s="19">
        <f t="shared" si="0"/>
        <v>340.62</v>
      </c>
      <c r="M26" s="20" t="s">
        <v>49</v>
      </c>
      <c r="N26" s="20"/>
      <c r="O26" s="20"/>
    </row>
    <row r="27" spans="1:12" ht="15">
      <c r="A27" s="16">
        <v>5</v>
      </c>
      <c r="B27" s="16" t="s">
        <v>47</v>
      </c>
      <c r="C27" s="16">
        <v>44</v>
      </c>
      <c r="D27" s="16"/>
      <c r="E27" s="16" t="s">
        <v>3</v>
      </c>
      <c r="F27" s="17">
        <v>340072</v>
      </c>
      <c r="G27" s="11">
        <v>41722</v>
      </c>
      <c r="H27" s="18">
        <v>1144</v>
      </c>
      <c r="I27" s="18">
        <v>731</v>
      </c>
      <c r="J27" s="13">
        <f>H27-I27</f>
        <v>413</v>
      </c>
      <c r="K27" s="17">
        <v>23</v>
      </c>
      <c r="L27" s="19">
        <f t="shared" si="0"/>
        <v>390</v>
      </c>
    </row>
    <row r="28" spans="1:12" ht="15">
      <c r="A28" s="16">
        <v>6</v>
      </c>
      <c r="B28" s="16" t="s">
        <v>47</v>
      </c>
      <c r="C28" s="16">
        <v>40</v>
      </c>
      <c r="D28" s="16"/>
      <c r="E28" s="16" t="s">
        <v>3</v>
      </c>
      <c r="F28" s="17">
        <v>340227</v>
      </c>
      <c r="G28" s="11">
        <v>41722</v>
      </c>
      <c r="H28" s="274" t="s">
        <v>92</v>
      </c>
      <c r="I28" s="275"/>
      <c r="J28" s="276"/>
      <c r="K28" s="17">
        <v>17</v>
      </c>
      <c r="L28" s="19"/>
    </row>
    <row r="29" spans="1:12" ht="15">
      <c r="A29" s="9">
        <v>7</v>
      </c>
      <c r="B29" s="16" t="s">
        <v>47</v>
      </c>
      <c r="C29" s="16">
        <v>54</v>
      </c>
      <c r="D29" s="16"/>
      <c r="E29" s="16" t="s">
        <v>3</v>
      </c>
      <c r="F29" s="17">
        <v>340688</v>
      </c>
      <c r="G29" s="11">
        <v>41722</v>
      </c>
      <c r="H29" s="18">
        <v>2477</v>
      </c>
      <c r="I29" s="18">
        <v>1583</v>
      </c>
      <c r="J29" s="13">
        <f>H29-I29</f>
        <v>894</v>
      </c>
      <c r="K29" s="17">
        <v>0</v>
      </c>
      <c r="L29" s="19">
        <f t="shared" si="0"/>
        <v>894</v>
      </c>
    </row>
    <row r="30" spans="1:12" ht="15">
      <c r="A30" s="16">
        <v>8</v>
      </c>
      <c r="B30" s="16" t="s">
        <v>47</v>
      </c>
      <c r="C30" s="16">
        <v>56</v>
      </c>
      <c r="D30" s="16"/>
      <c r="E30" s="16" t="s">
        <v>3</v>
      </c>
      <c r="F30" s="17">
        <v>340942</v>
      </c>
      <c r="G30" s="11">
        <v>41722</v>
      </c>
      <c r="H30" s="18">
        <v>1363</v>
      </c>
      <c r="I30" s="18">
        <v>905</v>
      </c>
      <c r="J30" s="13">
        <f aca="true" t="shared" si="1" ref="J30:J85">H30-I30</f>
        <v>458</v>
      </c>
      <c r="K30" s="17">
        <v>18.84</v>
      </c>
      <c r="L30" s="19">
        <f t="shared" si="0"/>
        <v>439.16</v>
      </c>
    </row>
    <row r="31" spans="1:12" ht="15">
      <c r="A31" s="16">
        <v>9</v>
      </c>
      <c r="B31" s="16" t="s">
        <v>47</v>
      </c>
      <c r="C31" s="16">
        <v>50</v>
      </c>
      <c r="D31" s="16"/>
      <c r="E31" s="16" t="s">
        <v>3</v>
      </c>
      <c r="F31" s="17">
        <v>341212</v>
      </c>
      <c r="G31" s="11">
        <v>41722</v>
      </c>
      <c r="H31" s="18">
        <v>1111</v>
      </c>
      <c r="I31" s="18">
        <v>753</v>
      </c>
      <c r="J31" s="13">
        <f t="shared" si="1"/>
        <v>358</v>
      </c>
      <c r="K31" s="17">
        <v>0</v>
      </c>
      <c r="L31" s="19">
        <f t="shared" si="0"/>
        <v>358</v>
      </c>
    </row>
    <row r="32" spans="1:12" ht="15">
      <c r="A32" s="9">
        <v>10</v>
      </c>
      <c r="B32" s="16" t="s">
        <v>47</v>
      </c>
      <c r="C32" s="16">
        <v>38</v>
      </c>
      <c r="D32" s="16"/>
      <c r="E32" s="16" t="s">
        <v>3</v>
      </c>
      <c r="F32" s="17">
        <v>341228</v>
      </c>
      <c r="G32" s="11">
        <v>41722</v>
      </c>
      <c r="H32" s="18">
        <v>1270</v>
      </c>
      <c r="I32" s="18">
        <v>840</v>
      </c>
      <c r="J32" s="13">
        <f t="shared" si="1"/>
        <v>430</v>
      </c>
      <c r="K32" s="17">
        <v>22.6</v>
      </c>
      <c r="L32" s="19">
        <f t="shared" si="0"/>
        <v>407.4</v>
      </c>
    </row>
    <row r="33" spans="1:12" ht="15">
      <c r="A33" s="16">
        <v>11</v>
      </c>
      <c r="B33" s="16" t="s">
        <v>47</v>
      </c>
      <c r="C33" s="16">
        <v>8</v>
      </c>
      <c r="D33" s="16"/>
      <c r="E33" s="16" t="s">
        <v>3</v>
      </c>
      <c r="F33" s="17">
        <v>341377</v>
      </c>
      <c r="G33" s="11">
        <v>41722</v>
      </c>
      <c r="H33" s="18">
        <v>436</v>
      </c>
      <c r="I33" s="18">
        <v>296</v>
      </c>
      <c r="J33" s="13">
        <f t="shared" si="1"/>
        <v>140</v>
      </c>
      <c r="K33" s="17">
        <v>3</v>
      </c>
      <c r="L33" s="19">
        <f t="shared" si="0"/>
        <v>137</v>
      </c>
    </row>
    <row r="34" spans="1:12" ht="15">
      <c r="A34" s="16">
        <v>12</v>
      </c>
      <c r="B34" s="16" t="s">
        <v>47</v>
      </c>
      <c r="C34" s="16">
        <v>12</v>
      </c>
      <c r="D34" s="16"/>
      <c r="E34" s="16" t="s">
        <v>3</v>
      </c>
      <c r="F34" s="17">
        <v>342055</v>
      </c>
      <c r="G34" s="11">
        <v>41722</v>
      </c>
      <c r="H34" s="18">
        <v>2282</v>
      </c>
      <c r="I34" s="18">
        <v>1519</v>
      </c>
      <c r="J34" s="13">
        <f t="shared" si="1"/>
        <v>763</v>
      </c>
      <c r="K34" s="17">
        <v>41</v>
      </c>
      <c r="L34" s="19">
        <f t="shared" si="0"/>
        <v>722</v>
      </c>
    </row>
    <row r="35" spans="1:12" ht="15">
      <c r="A35" s="9">
        <v>13</v>
      </c>
      <c r="B35" s="16" t="s">
        <v>47</v>
      </c>
      <c r="C35" s="16">
        <v>16</v>
      </c>
      <c r="D35" s="16"/>
      <c r="E35" s="16" t="s">
        <v>3</v>
      </c>
      <c r="F35" s="17">
        <v>340223</v>
      </c>
      <c r="G35" s="11">
        <v>41722</v>
      </c>
      <c r="H35" s="18">
        <v>2948</v>
      </c>
      <c r="I35" s="18">
        <v>1934</v>
      </c>
      <c r="J35" s="13">
        <f t="shared" si="1"/>
        <v>1014</v>
      </c>
      <c r="K35" s="17">
        <v>82.277</v>
      </c>
      <c r="L35" s="19">
        <f t="shared" si="0"/>
        <v>931.723</v>
      </c>
    </row>
    <row r="36" spans="1:12" ht="15">
      <c r="A36" s="16">
        <v>14</v>
      </c>
      <c r="B36" s="16" t="s">
        <v>24</v>
      </c>
      <c r="C36" s="16">
        <v>53</v>
      </c>
      <c r="D36" s="16"/>
      <c r="E36" s="16" t="s">
        <v>3</v>
      </c>
      <c r="F36" s="17">
        <v>340947</v>
      </c>
      <c r="G36" s="11">
        <v>41722</v>
      </c>
      <c r="H36" s="18">
        <v>1698</v>
      </c>
      <c r="I36" s="18">
        <v>1120</v>
      </c>
      <c r="J36" s="13">
        <f t="shared" si="1"/>
        <v>578</v>
      </c>
      <c r="K36" s="17">
        <v>0</v>
      </c>
      <c r="L36" s="19">
        <f t="shared" si="0"/>
        <v>578</v>
      </c>
    </row>
    <row r="37" spans="1:12" ht="15">
      <c r="A37" s="16">
        <v>15</v>
      </c>
      <c r="B37" s="16" t="s">
        <v>24</v>
      </c>
      <c r="C37" s="16">
        <v>51</v>
      </c>
      <c r="D37" s="16"/>
      <c r="E37" s="16" t="s">
        <v>3</v>
      </c>
      <c r="F37" s="17">
        <v>340976</v>
      </c>
      <c r="G37" s="11">
        <v>41722</v>
      </c>
      <c r="H37" s="18">
        <v>1531</v>
      </c>
      <c r="I37" s="18">
        <v>1005</v>
      </c>
      <c r="J37" s="13">
        <f t="shared" si="1"/>
        <v>526</v>
      </c>
      <c r="K37" s="17">
        <v>0</v>
      </c>
      <c r="L37" s="19">
        <f t="shared" si="0"/>
        <v>526</v>
      </c>
    </row>
    <row r="38" spans="1:12" ht="15">
      <c r="A38" s="9">
        <v>16</v>
      </c>
      <c r="B38" s="16" t="s">
        <v>24</v>
      </c>
      <c r="C38" s="16">
        <v>49</v>
      </c>
      <c r="D38" s="16"/>
      <c r="E38" s="16" t="s">
        <v>3</v>
      </c>
      <c r="F38" s="17">
        <v>342059</v>
      </c>
      <c r="G38" s="11">
        <v>41722</v>
      </c>
      <c r="H38" s="18">
        <v>1429</v>
      </c>
      <c r="I38" s="18">
        <v>951</v>
      </c>
      <c r="J38" s="13">
        <f t="shared" si="1"/>
        <v>478</v>
      </c>
      <c r="K38" s="17">
        <v>0</v>
      </c>
      <c r="L38" s="19">
        <f t="shared" si="0"/>
        <v>478</v>
      </c>
    </row>
    <row r="39" spans="1:12" ht="15">
      <c r="A39" s="16">
        <v>17</v>
      </c>
      <c r="B39" s="16" t="s">
        <v>27</v>
      </c>
      <c r="C39" s="16">
        <v>18</v>
      </c>
      <c r="D39" s="16"/>
      <c r="E39" s="16" t="s">
        <v>3</v>
      </c>
      <c r="F39" s="17">
        <v>327288</v>
      </c>
      <c r="G39" s="11">
        <v>41722</v>
      </c>
      <c r="H39" s="18">
        <v>3200</v>
      </c>
      <c r="I39" s="18">
        <v>2076</v>
      </c>
      <c r="J39" s="13">
        <f t="shared" si="1"/>
        <v>1124</v>
      </c>
      <c r="K39" s="17">
        <v>0</v>
      </c>
      <c r="L39" s="19">
        <f>J39-K39</f>
        <v>1124</v>
      </c>
    </row>
    <row r="40" spans="1:12" ht="15">
      <c r="A40" s="16">
        <v>18</v>
      </c>
      <c r="B40" s="16" t="s">
        <v>27</v>
      </c>
      <c r="C40" s="16">
        <v>5</v>
      </c>
      <c r="D40" s="16"/>
      <c r="E40" s="16" t="s">
        <v>3</v>
      </c>
      <c r="F40" s="17">
        <v>340220</v>
      </c>
      <c r="G40" s="11">
        <v>41722</v>
      </c>
      <c r="H40" s="18">
        <v>2703</v>
      </c>
      <c r="I40" s="18">
        <v>1899</v>
      </c>
      <c r="J40" s="13">
        <f t="shared" si="1"/>
        <v>804</v>
      </c>
      <c r="K40" s="17">
        <v>10.183</v>
      </c>
      <c r="L40" s="19">
        <f>J40-K40</f>
        <v>793.817</v>
      </c>
    </row>
    <row r="41" spans="1:12" ht="15">
      <c r="A41" s="9">
        <v>19</v>
      </c>
      <c r="B41" s="16" t="s">
        <v>27</v>
      </c>
      <c r="C41" s="16">
        <v>6</v>
      </c>
      <c r="D41" s="16"/>
      <c r="E41" s="16" t="s">
        <v>3</v>
      </c>
      <c r="F41" s="17">
        <v>341797</v>
      </c>
      <c r="G41" s="11">
        <v>41722</v>
      </c>
      <c r="H41" s="18">
        <v>10440</v>
      </c>
      <c r="I41" s="18">
        <v>6903</v>
      </c>
      <c r="J41" s="13">
        <f t="shared" si="1"/>
        <v>3537</v>
      </c>
      <c r="K41" s="17">
        <v>11.78</v>
      </c>
      <c r="L41" s="19">
        <f t="shared" si="0"/>
        <v>3525.22</v>
      </c>
    </row>
    <row r="42" spans="1:12" ht="15">
      <c r="A42" s="16">
        <v>20</v>
      </c>
      <c r="B42" s="16" t="s">
        <v>10</v>
      </c>
      <c r="C42" s="16">
        <v>153</v>
      </c>
      <c r="D42" s="16"/>
      <c r="E42" s="16" t="s">
        <v>3</v>
      </c>
      <c r="F42" s="17">
        <v>95931</v>
      </c>
      <c r="G42" s="11">
        <v>41722</v>
      </c>
      <c r="H42" s="18">
        <v>5966</v>
      </c>
      <c r="I42" s="18">
        <v>4022</v>
      </c>
      <c r="J42" s="13">
        <f t="shared" si="1"/>
        <v>1944</v>
      </c>
      <c r="K42" s="17">
        <v>184.276</v>
      </c>
      <c r="L42" s="19">
        <f t="shared" si="0"/>
        <v>1759.724</v>
      </c>
    </row>
    <row r="43" spans="1:12" ht="15">
      <c r="A43" s="16">
        <v>21</v>
      </c>
      <c r="B43" s="16" t="s">
        <v>10</v>
      </c>
      <c r="C43" s="16">
        <v>131</v>
      </c>
      <c r="D43" s="16"/>
      <c r="E43" s="16" t="s">
        <v>3</v>
      </c>
      <c r="F43" s="17">
        <v>339072</v>
      </c>
      <c r="G43" s="11">
        <v>41722</v>
      </c>
      <c r="H43" s="18">
        <v>1794</v>
      </c>
      <c r="I43" s="18">
        <v>1135</v>
      </c>
      <c r="J43" s="13">
        <f t="shared" si="1"/>
        <v>659</v>
      </c>
      <c r="K43" s="17">
        <v>0</v>
      </c>
      <c r="L43" s="19">
        <f t="shared" si="0"/>
        <v>659</v>
      </c>
    </row>
    <row r="44" spans="1:12" ht="15">
      <c r="A44" s="9">
        <v>22</v>
      </c>
      <c r="B44" s="16" t="s">
        <v>10</v>
      </c>
      <c r="C44" s="16">
        <v>122</v>
      </c>
      <c r="D44" s="16"/>
      <c r="E44" s="16" t="s">
        <v>3</v>
      </c>
      <c r="F44" s="17">
        <v>339127</v>
      </c>
      <c r="G44" s="11">
        <v>41722</v>
      </c>
      <c r="H44" s="18">
        <v>5654</v>
      </c>
      <c r="I44" s="18">
        <v>3654</v>
      </c>
      <c r="J44" s="13">
        <f t="shared" si="1"/>
        <v>2000</v>
      </c>
      <c r="K44" s="17">
        <v>0</v>
      </c>
      <c r="L44" s="19">
        <f t="shared" si="0"/>
        <v>2000</v>
      </c>
    </row>
    <row r="45" spans="1:12" ht="15">
      <c r="A45" s="16">
        <v>23</v>
      </c>
      <c r="B45" s="16" t="s">
        <v>10</v>
      </c>
      <c r="C45" s="16">
        <v>120</v>
      </c>
      <c r="D45" s="16"/>
      <c r="E45" s="16" t="s">
        <v>3</v>
      </c>
      <c r="F45" s="17">
        <v>340221</v>
      </c>
      <c r="G45" s="11">
        <v>41722</v>
      </c>
      <c r="H45" s="18">
        <v>1586</v>
      </c>
      <c r="I45" s="18">
        <v>1033</v>
      </c>
      <c r="J45" s="13">
        <f t="shared" si="1"/>
        <v>553</v>
      </c>
      <c r="K45" s="17">
        <v>28.85</v>
      </c>
      <c r="L45" s="19">
        <f t="shared" si="0"/>
        <v>524.15</v>
      </c>
    </row>
    <row r="46" spans="1:12" ht="15">
      <c r="A46" s="16">
        <v>24</v>
      </c>
      <c r="B46" s="16" t="s">
        <v>10</v>
      </c>
      <c r="C46" s="16">
        <v>115</v>
      </c>
      <c r="D46" s="16"/>
      <c r="E46" s="16" t="s">
        <v>3</v>
      </c>
      <c r="F46" s="17">
        <v>345943</v>
      </c>
      <c r="G46" s="11">
        <v>41722</v>
      </c>
      <c r="H46" s="18">
        <v>1303</v>
      </c>
      <c r="I46" s="18">
        <v>855</v>
      </c>
      <c r="J46" s="13">
        <f t="shared" si="1"/>
        <v>448</v>
      </c>
      <c r="K46" s="17">
        <v>0</v>
      </c>
      <c r="L46" s="19">
        <f>J46-K46</f>
        <v>448</v>
      </c>
    </row>
    <row r="47" spans="1:14" ht="15">
      <c r="A47" s="9">
        <v>25</v>
      </c>
      <c r="B47" s="16" t="s">
        <v>10</v>
      </c>
      <c r="C47" s="16">
        <v>117</v>
      </c>
      <c r="D47" s="16"/>
      <c r="E47" s="16" t="s">
        <v>3</v>
      </c>
      <c r="F47" s="17">
        <v>345183</v>
      </c>
      <c r="G47" s="11">
        <v>41722</v>
      </c>
      <c r="H47" s="18">
        <v>1987</v>
      </c>
      <c r="I47" s="18">
        <v>1452</v>
      </c>
      <c r="J47" s="13">
        <f>H47-I47</f>
        <v>535</v>
      </c>
      <c r="K47" s="17">
        <v>0</v>
      </c>
      <c r="L47" s="19">
        <v>256</v>
      </c>
      <c r="M47" s="20"/>
      <c r="N47" s="20"/>
    </row>
    <row r="48" spans="1:12" ht="15">
      <c r="A48" s="16">
        <v>26</v>
      </c>
      <c r="B48" s="16" t="s">
        <v>12</v>
      </c>
      <c r="C48" s="16">
        <v>12</v>
      </c>
      <c r="D48" s="16"/>
      <c r="E48" s="16" t="s">
        <v>3</v>
      </c>
      <c r="F48" s="17">
        <v>338844</v>
      </c>
      <c r="G48" s="11">
        <v>41722</v>
      </c>
      <c r="H48" s="18">
        <v>6197</v>
      </c>
      <c r="I48" s="18">
        <v>4063</v>
      </c>
      <c r="J48" s="13">
        <f t="shared" si="1"/>
        <v>2134</v>
      </c>
      <c r="K48" s="17">
        <v>30</v>
      </c>
      <c r="L48" s="19">
        <f t="shared" si="0"/>
        <v>2104</v>
      </c>
    </row>
    <row r="49" spans="1:12" ht="15">
      <c r="A49" s="16">
        <v>27</v>
      </c>
      <c r="B49" s="16" t="s">
        <v>28</v>
      </c>
      <c r="C49" s="16" t="s">
        <v>51</v>
      </c>
      <c r="D49" s="16"/>
      <c r="E49" s="16" t="s">
        <v>3</v>
      </c>
      <c r="F49" s="17">
        <v>327301</v>
      </c>
      <c r="G49" s="11">
        <v>41722</v>
      </c>
      <c r="H49" s="18">
        <v>2387</v>
      </c>
      <c r="I49" s="18">
        <v>1529</v>
      </c>
      <c r="J49" s="13">
        <f t="shared" si="1"/>
        <v>858</v>
      </c>
      <c r="K49" s="17">
        <v>25.486</v>
      </c>
      <c r="L49" s="19">
        <f t="shared" si="0"/>
        <v>832.514</v>
      </c>
    </row>
    <row r="50" spans="1:12" ht="15">
      <c r="A50" s="9">
        <v>28</v>
      </c>
      <c r="B50" s="16" t="s">
        <v>28</v>
      </c>
      <c r="C50" s="16">
        <v>80</v>
      </c>
      <c r="D50" s="16"/>
      <c r="E50" s="16" t="s">
        <v>3</v>
      </c>
      <c r="F50" s="17">
        <v>327374</v>
      </c>
      <c r="G50" s="11">
        <v>41722</v>
      </c>
      <c r="H50" s="18">
        <v>1596</v>
      </c>
      <c r="I50" s="18">
        <v>1030</v>
      </c>
      <c r="J50" s="13">
        <f t="shared" si="1"/>
        <v>566</v>
      </c>
      <c r="K50" s="17">
        <v>13</v>
      </c>
      <c r="L50" s="19">
        <f t="shared" si="0"/>
        <v>553</v>
      </c>
    </row>
    <row r="51" spans="1:12" ht="15">
      <c r="A51" s="16">
        <v>29</v>
      </c>
      <c r="B51" s="16" t="s">
        <v>28</v>
      </c>
      <c r="C51" s="16">
        <v>49</v>
      </c>
      <c r="D51" s="16"/>
      <c r="E51" s="16" t="s">
        <v>3</v>
      </c>
      <c r="F51" s="17">
        <v>343449</v>
      </c>
      <c r="G51" s="11">
        <v>41722</v>
      </c>
      <c r="H51" s="18">
        <v>2286</v>
      </c>
      <c r="I51" s="18">
        <v>1559</v>
      </c>
      <c r="J51" s="13">
        <f t="shared" si="1"/>
        <v>727</v>
      </c>
      <c r="K51" s="137">
        <v>38.34</v>
      </c>
      <c r="L51" s="19">
        <f t="shared" si="0"/>
        <v>688.66</v>
      </c>
    </row>
    <row r="52" spans="1:12" ht="15">
      <c r="A52" s="16">
        <v>30</v>
      </c>
      <c r="B52" s="16" t="s">
        <v>28</v>
      </c>
      <c r="C52" s="16" t="s">
        <v>52</v>
      </c>
      <c r="D52" s="16"/>
      <c r="E52" s="16" t="s">
        <v>3</v>
      </c>
      <c r="F52" s="17">
        <v>345940</v>
      </c>
      <c r="G52" s="11">
        <v>41722</v>
      </c>
      <c r="H52" s="18">
        <v>1668</v>
      </c>
      <c r="I52" s="18">
        <v>1129</v>
      </c>
      <c r="J52" s="13">
        <f t="shared" si="1"/>
        <v>539</v>
      </c>
      <c r="K52" s="17">
        <v>0</v>
      </c>
      <c r="L52" s="19">
        <f t="shared" si="0"/>
        <v>539</v>
      </c>
    </row>
    <row r="53" spans="1:12" ht="15">
      <c r="A53" s="9">
        <v>31</v>
      </c>
      <c r="B53" s="16" t="s">
        <v>8</v>
      </c>
      <c r="C53" s="16">
        <v>15</v>
      </c>
      <c r="D53" s="16"/>
      <c r="E53" s="16" t="s">
        <v>3</v>
      </c>
      <c r="F53" s="17">
        <v>340224</v>
      </c>
      <c r="G53" s="11">
        <v>41722</v>
      </c>
      <c r="H53" s="18">
        <v>3728</v>
      </c>
      <c r="I53" s="18">
        <v>2610</v>
      </c>
      <c r="J53" s="13">
        <f t="shared" si="1"/>
        <v>1118</v>
      </c>
      <c r="K53" s="17">
        <v>27.69</v>
      </c>
      <c r="L53" s="19">
        <f t="shared" si="0"/>
        <v>1090.31</v>
      </c>
    </row>
    <row r="54" spans="1:12" ht="15">
      <c r="A54" s="16">
        <v>32</v>
      </c>
      <c r="B54" s="16" t="s">
        <v>8</v>
      </c>
      <c r="C54" s="16">
        <v>17</v>
      </c>
      <c r="D54" s="16"/>
      <c r="E54" s="16" t="s">
        <v>3</v>
      </c>
      <c r="F54" s="17">
        <v>341771</v>
      </c>
      <c r="G54" s="11">
        <v>41722</v>
      </c>
      <c r="H54" s="18">
        <v>3485</v>
      </c>
      <c r="I54" s="18">
        <v>2285</v>
      </c>
      <c r="J54" s="13">
        <f t="shared" si="1"/>
        <v>1200</v>
      </c>
      <c r="K54" s="17">
        <v>50.167</v>
      </c>
      <c r="L54" s="19">
        <f t="shared" si="0"/>
        <v>1149.833</v>
      </c>
    </row>
    <row r="55" spans="1:12" ht="15">
      <c r="A55" s="16">
        <v>33</v>
      </c>
      <c r="B55" s="16" t="s">
        <v>26</v>
      </c>
      <c r="C55" s="16" t="s">
        <v>53</v>
      </c>
      <c r="D55" s="16"/>
      <c r="E55" s="16" t="s">
        <v>3</v>
      </c>
      <c r="F55" s="17">
        <v>311732</v>
      </c>
      <c r="G55" s="11">
        <v>41722</v>
      </c>
      <c r="H55" s="18">
        <v>2569</v>
      </c>
      <c r="I55" s="18">
        <v>1722</v>
      </c>
      <c r="J55" s="13">
        <f t="shared" si="1"/>
        <v>847</v>
      </c>
      <c r="K55" s="17">
        <v>0</v>
      </c>
      <c r="L55" s="19">
        <f t="shared" si="0"/>
        <v>847</v>
      </c>
    </row>
    <row r="56" spans="1:12" ht="15">
      <c r="A56" s="9">
        <v>34</v>
      </c>
      <c r="B56" s="16" t="s">
        <v>26</v>
      </c>
      <c r="C56" s="16">
        <v>16</v>
      </c>
      <c r="D56" s="16"/>
      <c r="E56" s="16" t="s">
        <v>3</v>
      </c>
      <c r="F56" s="17">
        <v>331947</v>
      </c>
      <c r="G56" s="11">
        <v>41722</v>
      </c>
      <c r="H56" s="18">
        <v>2327</v>
      </c>
      <c r="I56" s="18">
        <v>1549</v>
      </c>
      <c r="J56" s="13">
        <f t="shared" si="1"/>
        <v>778</v>
      </c>
      <c r="K56" s="17">
        <v>0</v>
      </c>
      <c r="L56" s="19">
        <f t="shared" si="0"/>
        <v>778</v>
      </c>
    </row>
    <row r="57" spans="1:12" ht="15">
      <c r="A57" s="16">
        <v>35</v>
      </c>
      <c r="B57" s="16" t="s">
        <v>26</v>
      </c>
      <c r="C57" s="16" t="s">
        <v>54</v>
      </c>
      <c r="D57" s="16"/>
      <c r="E57" s="16" t="s">
        <v>3</v>
      </c>
      <c r="F57" s="17">
        <v>342341</v>
      </c>
      <c r="G57" s="11">
        <v>41722</v>
      </c>
      <c r="H57" s="18">
        <v>2348</v>
      </c>
      <c r="I57" s="18">
        <v>1553</v>
      </c>
      <c r="J57" s="13">
        <f t="shared" si="1"/>
        <v>795</v>
      </c>
      <c r="K57" s="17">
        <v>0</v>
      </c>
      <c r="L57" s="19">
        <f t="shared" si="0"/>
        <v>795</v>
      </c>
    </row>
    <row r="58" spans="1:12" ht="15">
      <c r="A58" s="16">
        <v>36</v>
      </c>
      <c r="B58" s="16" t="s">
        <v>17</v>
      </c>
      <c r="C58" s="16">
        <v>6</v>
      </c>
      <c r="D58" s="16"/>
      <c r="E58" s="16" t="s">
        <v>3</v>
      </c>
      <c r="F58" s="17">
        <v>338540</v>
      </c>
      <c r="G58" s="11">
        <v>41722</v>
      </c>
      <c r="H58" s="18">
        <v>5777</v>
      </c>
      <c r="I58" s="18">
        <v>3870</v>
      </c>
      <c r="J58" s="13">
        <f t="shared" si="1"/>
        <v>1907</v>
      </c>
      <c r="K58" s="17">
        <v>0</v>
      </c>
      <c r="L58" s="19">
        <f t="shared" si="0"/>
        <v>1907</v>
      </c>
    </row>
    <row r="59" spans="1:12" ht="15">
      <c r="A59" s="9">
        <v>37</v>
      </c>
      <c r="B59" s="16" t="s">
        <v>17</v>
      </c>
      <c r="C59" s="16">
        <v>8</v>
      </c>
      <c r="D59" s="16"/>
      <c r="E59" s="16" t="s">
        <v>3</v>
      </c>
      <c r="F59" s="17">
        <v>338845</v>
      </c>
      <c r="G59" s="11">
        <v>41722</v>
      </c>
      <c r="H59" s="18">
        <v>4614</v>
      </c>
      <c r="I59" s="18">
        <v>3026</v>
      </c>
      <c r="J59" s="13">
        <f t="shared" si="1"/>
        <v>1588</v>
      </c>
      <c r="K59" s="17">
        <v>0</v>
      </c>
      <c r="L59" s="19">
        <f t="shared" si="0"/>
        <v>1588</v>
      </c>
    </row>
    <row r="60" spans="1:12" ht="15">
      <c r="A60" s="16">
        <v>38</v>
      </c>
      <c r="B60" s="16" t="s">
        <v>17</v>
      </c>
      <c r="C60" s="16">
        <v>19</v>
      </c>
      <c r="D60" s="16"/>
      <c r="E60" s="16" t="s">
        <v>3</v>
      </c>
      <c r="F60" s="17">
        <v>338972</v>
      </c>
      <c r="G60" s="11">
        <v>41722</v>
      </c>
      <c r="H60" s="18">
        <v>2339</v>
      </c>
      <c r="I60" s="18">
        <v>1553</v>
      </c>
      <c r="J60" s="13">
        <f t="shared" si="1"/>
        <v>786</v>
      </c>
      <c r="K60" s="17">
        <v>0</v>
      </c>
      <c r="L60" s="19">
        <f t="shared" si="0"/>
        <v>786</v>
      </c>
    </row>
    <row r="61" spans="1:12" ht="15">
      <c r="A61" s="16">
        <v>39</v>
      </c>
      <c r="B61" s="16" t="s">
        <v>17</v>
      </c>
      <c r="C61" s="16">
        <v>38</v>
      </c>
      <c r="D61" s="16"/>
      <c r="E61" s="16" t="s">
        <v>3</v>
      </c>
      <c r="F61" s="17">
        <v>344123</v>
      </c>
      <c r="G61" s="11">
        <v>41722</v>
      </c>
      <c r="H61" s="18">
        <v>960</v>
      </c>
      <c r="I61" s="18">
        <v>646</v>
      </c>
      <c r="J61" s="13">
        <f t="shared" si="1"/>
        <v>314</v>
      </c>
      <c r="K61" s="17">
        <v>46.77</v>
      </c>
      <c r="L61" s="19">
        <f t="shared" si="0"/>
        <v>267.23</v>
      </c>
    </row>
    <row r="62" spans="1:12" ht="15">
      <c r="A62" s="9">
        <v>40</v>
      </c>
      <c r="B62" s="16" t="s">
        <v>17</v>
      </c>
      <c r="C62" s="16">
        <v>62</v>
      </c>
      <c r="D62" s="16"/>
      <c r="E62" s="16" t="s">
        <v>3</v>
      </c>
      <c r="F62" s="17">
        <v>327772</v>
      </c>
      <c r="G62" s="11">
        <v>41722</v>
      </c>
      <c r="H62" s="18">
        <v>543</v>
      </c>
      <c r="I62" s="18">
        <v>347</v>
      </c>
      <c r="J62" s="13">
        <f t="shared" si="1"/>
        <v>196</v>
      </c>
      <c r="K62" s="17">
        <v>33.578</v>
      </c>
      <c r="L62" s="19">
        <f t="shared" si="0"/>
        <v>162.422</v>
      </c>
    </row>
    <row r="63" spans="1:12" ht="15">
      <c r="A63" s="16">
        <v>41</v>
      </c>
      <c r="B63" s="16" t="s">
        <v>9</v>
      </c>
      <c r="C63" s="16">
        <v>72</v>
      </c>
      <c r="D63" s="16"/>
      <c r="E63" s="16" t="s">
        <v>3</v>
      </c>
      <c r="F63" s="17">
        <v>326491</v>
      </c>
      <c r="G63" s="11">
        <v>41722</v>
      </c>
      <c r="H63" s="18">
        <v>1890</v>
      </c>
      <c r="I63" s="18">
        <v>1198</v>
      </c>
      <c r="J63" s="13">
        <f t="shared" si="1"/>
        <v>692</v>
      </c>
      <c r="K63" s="17">
        <v>4</v>
      </c>
      <c r="L63" s="19">
        <f>J63-K63</f>
        <v>688</v>
      </c>
    </row>
    <row r="64" spans="1:12" ht="15">
      <c r="A64" s="16">
        <v>42</v>
      </c>
      <c r="B64" s="16" t="s">
        <v>9</v>
      </c>
      <c r="C64" s="16">
        <v>70</v>
      </c>
      <c r="D64" s="16"/>
      <c r="E64" s="16" t="s">
        <v>3</v>
      </c>
      <c r="F64" s="17">
        <v>327160</v>
      </c>
      <c r="G64" s="11">
        <v>41722</v>
      </c>
      <c r="H64" s="18">
        <v>2452</v>
      </c>
      <c r="I64" s="18">
        <v>1577</v>
      </c>
      <c r="J64" s="13">
        <f t="shared" si="1"/>
        <v>875</v>
      </c>
      <c r="K64" s="17">
        <v>2</v>
      </c>
      <c r="L64" s="19">
        <f>J64-K64</f>
        <v>873</v>
      </c>
    </row>
    <row r="65" spans="1:12" ht="15">
      <c r="A65" s="9">
        <v>43</v>
      </c>
      <c r="B65" s="16" t="s">
        <v>9</v>
      </c>
      <c r="C65" s="16">
        <v>64</v>
      </c>
      <c r="D65" s="16"/>
      <c r="E65" s="16" t="s">
        <v>3</v>
      </c>
      <c r="F65" s="17">
        <v>334560</v>
      </c>
      <c r="G65" s="11">
        <v>41722</v>
      </c>
      <c r="H65" s="18">
        <v>3239</v>
      </c>
      <c r="I65" s="18">
        <v>2119</v>
      </c>
      <c r="J65" s="13">
        <f t="shared" si="1"/>
        <v>1120</v>
      </c>
      <c r="K65" s="17">
        <v>0</v>
      </c>
      <c r="L65" s="19">
        <f t="shared" si="0"/>
        <v>1120</v>
      </c>
    </row>
    <row r="66" spans="1:12" ht="15">
      <c r="A66" s="16">
        <v>44</v>
      </c>
      <c r="B66" s="16" t="s">
        <v>9</v>
      </c>
      <c r="C66" s="16">
        <v>78</v>
      </c>
      <c r="D66" s="16"/>
      <c r="E66" s="16" t="s">
        <v>3</v>
      </c>
      <c r="F66" s="17">
        <v>334653</v>
      </c>
      <c r="G66" s="11">
        <v>41722</v>
      </c>
      <c r="H66" s="18">
        <v>1007</v>
      </c>
      <c r="I66" s="18">
        <v>690</v>
      </c>
      <c r="J66" s="13">
        <f t="shared" si="1"/>
        <v>317</v>
      </c>
      <c r="K66" s="17">
        <v>0</v>
      </c>
      <c r="L66" s="19">
        <f t="shared" si="0"/>
        <v>317</v>
      </c>
    </row>
    <row r="67" spans="1:12" ht="15">
      <c r="A67" s="16">
        <v>45</v>
      </c>
      <c r="B67" s="16" t="s">
        <v>9</v>
      </c>
      <c r="C67" s="16">
        <v>35</v>
      </c>
      <c r="D67" s="16"/>
      <c r="E67" s="16" t="s">
        <v>3</v>
      </c>
      <c r="F67" s="17">
        <v>334753</v>
      </c>
      <c r="G67" s="11">
        <v>41722</v>
      </c>
      <c r="H67" s="18">
        <v>3188</v>
      </c>
      <c r="I67" s="18">
        <v>1949</v>
      </c>
      <c r="J67" s="13">
        <f t="shared" si="1"/>
        <v>1239</v>
      </c>
      <c r="K67" s="17">
        <v>0</v>
      </c>
      <c r="L67" s="19">
        <f t="shared" si="0"/>
        <v>1239</v>
      </c>
    </row>
    <row r="68" spans="1:12" ht="15">
      <c r="A68" s="9">
        <v>46</v>
      </c>
      <c r="B68" s="16" t="s">
        <v>9</v>
      </c>
      <c r="C68" s="16">
        <v>76</v>
      </c>
      <c r="D68" s="16"/>
      <c r="E68" s="16" t="s">
        <v>3</v>
      </c>
      <c r="F68" s="17">
        <v>340067</v>
      </c>
      <c r="G68" s="11">
        <v>41722</v>
      </c>
      <c r="H68" s="18">
        <v>990</v>
      </c>
      <c r="I68" s="18">
        <v>650</v>
      </c>
      <c r="J68" s="13">
        <f t="shared" si="1"/>
        <v>340</v>
      </c>
      <c r="K68" s="17">
        <v>0</v>
      </c>
      <c r="L68" s="19">
        <f>J68-K68</f>
        <v>340</v>
      </c>
    </row>
    <row r="69" spans="1:12" ht="15">
      <c r="A69" s="16">
        <v>47</v>
      </c>
      <c r="B69" s="16" t="s">
        <v>9</v>
      </c>
      <c r="C69" s="16">
        <v>11</v>
      </c>
      <c r="D69" s="16"/>
      <c r="E69" s="16" t="s">
        <v>3</v>
      </c>
      <c r="F69" s="17">
        <v>340222</v>
      </c>
      <c r="G69" s="11">
        <v>41722</v>
      </c>
      <c r="H69" s="18">
        <v>2860</v>
      </c>
      <c r="I69" s="18">
        <v>1874</v>
      </c>
      <c r="J69" s="13">
        <f t="shared" si="1"/>
        <v>986</v>
      </c>
      <c r="K69" s="17">
        <v>15</v>
      </c>
      <c r="L69" s="19">
        <f t="shared" si="0"/>
        <v>971</v>
      </c>
    </row>
    <row r="70" spans="1:12" ht="15">
      <c r="A70" s="16">
        <v>48</v>
      </c>
      <c r="B70" s="16" t="s">
        <v>9</v>
      </c>
      <c r="C70" s="16">
        <v>6</v>
      </c>
      <c r="D70" s="16"/>
      <c r="E70" s="16" t="s">
        <v>3</v>
      </c>
      <c r="F70" s="17">
        <v>340682</v>
      </c>
      <c r="G70" s="11">
        <v>41722</v>
      </c>
      <c r="H70" s="18">
        <v>1688</v>
      </c>
      <c r="I70" s="18">
        <v>1073</v>
      </c>
      <c r="J70" s="13">
        <f t="shared" si="1"/>
        <v>615</v>
      </c>
      <c r="K70" s="17">
        <v>0</v>
      </c>
      <c r="L70" s="19">
        <f t="shared" si="0"/>
        <v>615</v>
      </c>
    </row>
    <row r="71" spans="1:12" ht="15">
      <c r="A71" s="9">
        <v>49</v>
      </c>
      <c r="B71" s="16" t="s">
        <v>9</v>
      </c>
      <c r="C71" s="16">
        <v>21</v>
      </c>
      <c r="D71" s="16"/>
      <c r="E71" s="16" t="s">
        <v>3</v>
      </c>
      <c r="F71" s="17">
        <v>340953</v>
      </c>
      <c r="G71" s="11">
        <v>41722</v>
      </c>
      <c r="H71" s="18">
        <v>1305</v>
      </c>
      <c r="I71" s="18">
        <v>809</v>
      </c>
      <c r="J71" s="13">
        <f t="shared" si="1"/>
        <v>496</v>
      </c>
      <c r="K71" s="17">
        <v>23</v>
      </c>
      <c r="L71" s="19">
        <f t="shared" si="0"/>
        <v>473</v>
      </c>
    </row>
    <row r="72" spans="1:12" ht="15">
      <c r="A72" s="16">
        <v>50</v>
      </c>
      <c r="B72" s="16" t="s">
        <v>9</v>
      </c>
      <c r="C72" s="16">
        <v>62</v>
      </c>
      <c r="D72" s="16"/>
      <c r="E72" s="16" t="s">
        <v>3</v>
      </c>
      <c r="F72" s="17">
        <v>341801</v>
      </c>
      <c r="G72" s="11">
        <v>41722</v>
      </c>
      <c r="H72" s="18">
        <v>5048</v>
      </c>
      <c r="I72" s="18">
        <v>3248</v>
      </c>
      <c r="J72" s="13">
        <f t="shared" si="1"/>
        <v>1800</v>
      </c>
      <c r="K72" s="17">
        <v>9</v>
      </c>
      <c r="L72" s="19">
        <f>J72-K72</f>
        <v>1791</v>
      </c>
    </row>
    <row r="73" spans="1:12" ht="15">
      <c r="A73" s="16">
        <v>51</v>
      </c>
      <c r="B73" s="16" t="s">
        <v>9</v>
      </c>
      <c r="C73" s="16">
        <v>45</v>
      </c>
      <c r="D73" s="16"/>
      <c r="E73" s="16" t="s">
        <v>3</v>
      </c>
      <c r="F73" s="17">
        <v>341803</v>
      </c>
      <c r="G73" s="11">
        <v>41722</v>
      </c>
      <c r="H73" s="18">
        <v>3881</v>
      </c>
      <c r="I73" s="18">
        <v>2650</v>
      </c>
      <c r="J73" s="13">
        <f t="shared" si="1"/>
        <v>1231</v>
      </c>
      <c r="K73" s="17">
        <v>14</v>
      </c>
      <c r="L73" s="19">
        <f>J73-K73</f>
        <v>1217</v>
      </c>
    </row>
    <row r="74" spans="1:15" ht="15">
      <c r="A74" s="9">
        <v>52</v>
      </c>
      <c r="B74" s="16" t="s">
        <v>9</v>
      </c>
      <c r="C74" s="16" t="s">
        <v>55</v>
      </c>
      <c r="D74" s="16"/>
      <c r="E74" s="16" t="s">
        <v>3</v>
      </c>
      <c r="F74" s="17">
        <v>343463</v>
      </c>
      <c r="G74" s="11">
        <v>41722</v>
      </c>
      <c r="H74" s="18">
        <v>2997</v>
      </c>
      <c r="I74" s="18">
        <v>1912</v>
      </c>
      <c r="J74" s="13">
        <f>H74-I74-J70</f>
        <v>470</v>
      </c>
      <c r="K74" s="17">
        <v>1</v>
      </c>
      <c r="L74" s="19">
        <f t="shared" si="0"/>
        <v>469</v>
      </c>
      <c r="M74" s="20" t="s">
        <v>84</v>
      </c>
      <c r="N74" s="20"/>
      <c r="O74" s="20"/>
    </row>
    <row r="75" spans="1:12" ht="15">
      <c r="A75" s="16">
        <v>53</v>
      </c>
      <c r="B75" s="16" t="s">
        <v>56</v>
      </c>
      <c r="C75" s="16">
        <v>3</v>
      </c>
      <c r="D75" s="16"/>
      <c r="E75" s="16" t="s">
        <v>3</v>
      </c>
      <c r="F75" s="17">
        <v>339366</v>
      </c>
      <c r="G75" s="11">
        <v>41722</v>
      </c>
      <c r="H75" s="18">
        <v>4702</v>
      </c>
      <c r="I75" s="18">
        <v>3147</v>
      </c>
      <c r="J75" s="13">
        <f t="shared" si="1"/>
        <v>1555</v>
      </c>
      <c r="K75" s="17">
        <v>15</v>
      </c>
      <c r="L75" s="19">
        <f t="shared" si="0"/>
        <v>1540</v>
      </c>
    </row>
    <row r="76" spans="1:12" ht="15">
      <c r="A76" s="16">
        <v>54</v>
      </c>
      <c r="B76" s="16" t="s">
        <v>25</v>
      </c>
      <c r="C76" s="16">
        <v>66</v>
      </c>
      <c r="D76" s="16"/>
      <c r="E76" s="16" t="s">
        <v>3</v>
      </c>
      <c r="F76" s="17">
        <v>320347</v>
      </c>
      <c r="G76" s="11">
        <v>41722</v>
      </c>
      <c r="H76" s="18">
        <v>933</v>
      </c>
      <c r="I76" s="18">
        <v>605</v>
      </c>
      <c r="J76" s="13">
        <f t="shared" si="1"/>
        <v>328</v>
      </c>
      <c r="K76" s="17">
        <v>4</v>
      </c>
      <c r="L76" s="19">
        <f>J76-K76</f>
        <v>324</v>
      </c>
    </row>
    <row r="77" spans="1:12" ht="15">
      <c r="A77" s="9">
        <v>55</v>
      </c>
      <c r="B77" s="16" t="s">
        <v>25</v>
      </c>
      <c r="C77" s="16">
        <v>55</v>
      </c>
      <c r="D77" s="16"/>
      <c r="E77" s="16" t="s">
        <v>3</v>
      </c>
      <c r="F77" s="17">
        <v>332633</v>
      </c>
      <c r="G77" s="11">
        <v>41722</v>
      </c>
      <c r="H77" s="18">
        <v>1444</v>
      </c>
      <c r="I77" s="18">
        <v>971</v>
      </c>
      <c r="J77" s="13">
        <f t="shared" si="1"/>
        <v>473</v>
      </c>
      <c r="K77" s="17">
        <v>29</v>
      </c>
      <c r="L77" s="21">
        <f>J77-K77</f>
        <v>444</v>
      </c>
    </row>
    <row r="78" spans="1:12" ht="15">
      <c r="A78" s="16">
        <v>56</v>
      </c>
      <c r="B78" s="16" t="s">
        <v>25</v>
      </c>
      <c r="C78" s="16">
        <v>59</v>
      </c>
      <c r="D78" s="16"/>
      <c r="E78" s="16" t="s">
        <v>3</v>
      </c>
      <c r="F78" s="17">
        <v>327302</v>
      </c>
      <c r="G78" s="11">
        <v>41722</v>
      </c>
      <c r="H78" s="18">
        <v>3924</v>
      </c>
      <c r="I78" s="18">
        <v>2764</v>
      </c>
      <c r="J78" s="13">
        <f t="shared" si="1"/>
        <v>1160</v>
      </c>
      <c r="K78" s="17">
        <v>20.26</v>
      </c>
      <c r="L78" s="19">
        <f>J78-K78</f>
        <v>1139.74</v>
      </c>
    </row>
    <row r="79" spans="1:12" ht="15">
      <c r="A79" s="9">
        <v>57</v>
      </c>
      <c r="B79" s="16" t="s">
        <v>25</v>
      </c>
      <c r="C79" s="16">
        <v>32</v>
      </c>
      <c r="D79" s="16"/>
      <c r="E79" s="16" t="s">
        <v>3</v>
      </c>
      <c r="F79" s="17">
        <v>335053</v>
      </c>
      <c r="G79" s="11">
        <v>41722</v>
      </c>
      <c r="H79" s="18">
        <v>7934</v>
      </c>
      <c r="I79" s="18">
        <v>5164</v>
      </c>
      <c r="J79" s="13">
        <f t="shared" si="1"/>
        <v>2770</v>
      </c>
      <c r="K79" s="17">
        <v>9</v>
      </c>
      <c r="L79" s="19">
        <f>J79-K79</f>
        <v>2761</v>
      </c>
    </row>
    <row r="80" spans="1:12" ht="15">
      <c r="A80" s="16">
        <v>58</v>
      </c>
      <c r="B80" s="16" t="s">
        <v>25</v>
      </c>
      <c r="C80" s="16">
        <v>30</v>
      </c>
      <c r="D80" s="16"/>
      <c r="E80" s="16" t="s">
        <v>3</v>
      </c>
      <c r="F80" s="17">
        <v>338133</v>
      </c>
      <c r="G80" s="11">
        <v>41722</v>
      </c>
      <c r="H80" s="18">
        <v>4203</v>
      </c>
      <c r="I80" s="18">
        <v>2713</v>
      </c>
      <c r="J80" s="13">
        <f t="shared" si="1"/>
        <v>1490</v>
      </c>
      <c r="K80" s="17">
        <v>0</v>
      </c>
      <c r="L80" s="19">
        <f t="shared" si="0"/>
        <v>1490</v>
      </c>
    </row>
    <row r="81" spans="1:12" ht="15">
      <c r="A81" s="16">
        <v>59</v>
      </c>
      <c r="B81" s="16" t="s">
        <v>25</v>
      </c>
      <c r="C81" s="16">
        <v>8</v>
      </c>
      <c r="D81" s="16"/>
      <c r="E81" s="16" t="s">
        <v>3</v>
      </c>
      <c r="F81" s="17">
        <v>341790</v>
      </c>
      <c r="G81" s="11">
        <v>41722</v>
      </c>
      <c r="H81" s="18">
        <v>3478</v>
      </c>
      <c r="I81" s="18">
        <v>2285</v>
      </c>
      <c r="J81" s="13">
        <f t="shared" si="1"/>
        <v>1193</v>
      </c>
      <c r="K81" s="17">
        <v>184.99</v>
      </c>
      <c r="L81" s="19">
        <f t="shared" si="0"/>
        <v>1008.01</v>
      </c>
    </row>
    <row r="82" spans="1:12" ht="15">
      <c r="A82" s="9">
        <v>60</v>
      </c>
      <c r="B82" s="16" t="s">
        <v>25</v>
      </c>
      <c r="C82" s="16" t="s">
        <v>57</v>
      </c>
      <c r="D82" s="16"/>
      <c r="E82" s="16" t="s">
        <v>3</v>
      </c>
      <c r="F82" s="17">
        <v>341950</v>
      </c>
      <c r="G82" s="11">
        <v>41722</v>
      </c>
      <c r="H82" s="18">
        <v>1086</v>
      </c>
      <c r="I82" s="18">
        <v>756</v>
      </c>
      <c r="J82" s="13">
        <f t="shared" si="1"/>
        <v>330</v>
      </c>
      <c r="K82" s="17">
        <v>30</v>
      </c>
      <c r="L82" s="19">
        <f t="shared" si="0"/>
        <v>300</v>
      </c>
    </row>
    <row r="83" spans="1:12" ht="15">
      <c r="A83" s="16">
        <v>61</v>
      </c>
      <c r="B83" s="16" t="s">
        <v>29</v>
      </c>
      <c r="C83" s="16">
        <v>34</v>
      </c>
      <c r="D83" s="16"/>
      <c r="E83" s="16" t="s">
        <v>3</v>
      </c>
      <c r="F83" s="17">
        <v>327500</v>
      </c>
      <c r="G83" s="11">
        <v>41722</v>
      </c>
      <c r="H83" s="18">
        <v>1800</v>
      </c>
      <c r="I83" s="18">
        <v>1154</v>
      </c>
      <c r="J83" s="13">
        <f t="shared" si="1"/>
        <v>646</v>
      </c>
      <c r="K83" s="17">
        <v>4.87</v>
      </c>
      <c r="L83" s="19">
        <f t="shared" si="0"/>
        <v>641.13</v>
      </c>
    </row>
    <row r="84" spans="1:12" ht="15">
      <c r="A84" s="16">
        <v>62</v>
      </c>
      <c r="B84" s="16" t="s">
        <v>29</v>
      </c>
      <c r="C84" s="16" t="s">
        <v>58</v>
      </c>
      <c r="D84" s="16"/>
      <c r="E84" s="16" t="s">
        <v>3</v>
      </c>
      <c r="F84" s="17">
        <v>328609</v>
      </c>
      <c r="G84" s="11">
        <v>41722</v>
      </c>
      <c r="H84" s="18">
        <v>716</v>
      </c>
      <c r="I84" s="18">
        <v>481</v>
      </c>
      <c r="J84" s="13">
        <f t="shared" si="1"/>
        <v>235</v>
      </c>
      <c r="K84" s="17">
        <v>0</v>
      </c>
      <c r="L84" s="19">
        <f t="shared" si="0"/>
        <v>235</v>
      </c>
    </row>
    <row r="85" spans="1:12" ht="15">
      <c r="A85" s="9">
        <v>63</v>
      </c>
      <c r="B85" s="16" t="s">
        <v>21</v>
      </c>
      <c r="C85" s="16">
        <v>5</v>
      </c>
      <c r="D85" s="16"/>
      <c r="E85" s="16" t="s">
        <v>3</v>
      </c>
      <c r="F85" s="17">
        <v>327292</v>
      </c>
      <c r="G85" s="11">
        <v>41722</v>
      </c>
      <c r="H85" s="18">
        <v>2844</v>
      </c>
      <c r="I85" s="18">
        <v>1916</v>
      </c>
      <c r="J85" s="13">
        <f t="shared" si="1"/>
        <v>928</v>
      </c>
      <c r="K85" s="17">
        <v>401.75</v>
      </c>
      <c r="L85" s="19">
        <f t="shared" si="0"/>
        <v>526.25</v>
      </c>
    </row>
    <row r="86" spans="1:15" ht="15">
      <c r="A86" s="16">
        <v>64</v>
      </c>
      <c r="B86" s="16" t="s">
        <v>21</v>
      </c>
      <c r="C86" s="16">
        <v>76</v>
      </c>
      <c r="D86" s="16"/>
      <c r="E86" s="16" t="s">
        <v>3</v>
      </c>
      <c r="F86" s="17">
        <v>327774</v>
      </c>
      <c r="G86" s="11">
        <v>41722</v>
      </c>
      <c r="H86" s="246" t="s">
        <v>59</v>
      </c>
      <c r="I86" s="263"/>
      <c r="J86" s="264"/>
      <c r="K86" s="17">
        <v>103.569</v>
      </c>
      <c r="L86" s="19"/>
      <c r="M86" s="20" t="s">
        <v>60</v>
      </c>
      <c r="N86" s="20"/>
      <c r="O86" s="20"/>
    </row>
    <row r="87" spans="1:12" ht="15">
      <c r="A87" s="16">
        <v>65</v>
      </c>
      <c r="B87" s="16" t="s">
        <v>21</v>
      </c>
      <c r="C87" s="16">
        <v>10</v>
      </c>
      <c r="D87" s="16"/>
      <c r="E87" s="16" t="s">
        <v>3</v>
      </c>
      <c r="F87" s="17">
        <v>333546</v>
      </c>
      <c r="G87" s="11">
        <v>41722</v>
      </c>
      <c r="H87" s="18">
        <v>7473</v>
      </c>
      <c r="I87" s="18">
        <v>4924</v>
      </c>
      <c r="J87" s="21">
        <f aca="true" t="shared" si="2" ref="J87:J92">H87-I87</f>
        <v>2549</v>
      </c>
      <c r="K87" s="17">
        <v>14</v>
      </c>
      <c r="L87" s="19">
        <f aca="true" t="shared" si="3" ref="L87:L103">J87-K87</f>
        <v>2535</v>
      </c>
    </row>
    <row r="88" spans="1:12" ht="15">
      <c r="A88" s="9">
        <v>66</v>
      </c>
      <c r="B88" s="16" t="s">
        <v>21</v>
      </c>
      <c r="C88" s="16">
        <v>38</v>
      </c>
      <c r="D88" s="16"/>
      <c r="E88" s="16" t="s">
        <v>3</v>
      </c>
      <c r="F88" s="17">
        <v>335565</v>
      </c>
      <c r="G88" s="11">
        <v>41722</v>
      </c>
      <c r="H88" s="18">
        <v>755</v>
      </c>
      <c r="I88" s="18">
        <v>408</v>
      </c>
      <c r="J88" s="21">
        <f t="shared" si="2"/>
        <v>347</v>
      </c>
      <c r="K88" s="17">
        <v>17.52</v>
      </c>
      <c r="L88" s="19">
        <f t="shared" si="3"/>
        <v>329.48</v>
      </c>
    </row>
    <row r="89" spans="1:12" ht="15">
      <c r="A89" s="16">
        <v>67</v>
      </c>
      <c r="B89" s="16" t="s">
        <v>21</v>
      </c>
      <c r="C89" s="16">
        <v>50</v>
      </c>
      <c r="D89" s="16"/>
      <c r="E89" s="16" t="s">
        <v>3</v>
      </c>
      <c r="F89" s="17">
        <v>332622</v>
      </c>
      <c r="G89" s="11">
        <v>41722</v>
      </c>
      <c r="H89" s="18">
        <v>662</v>
      </c>
      <c r="I89" s="18">
        <v>438</v>
      </c>
      <c r="J89" s="21">
        <f t="shared" si="2"/>
        <v>224</v>
      </c>
      <c r="K89" s="17">
        <v>10</v>
      </c>
      <c r="L89" s="19">
        <f t="shared" si="3"/>
        <v>214</v>
      </c>
    </row>
    <row r="90" spans="1:12" ht="15">
      <c r="A90" s="16">
        <v>68</v>
      </c>
      <c r="B90" s="16" t="s">
        <v>21</v>
      </c>
      <c r="C90" s="16">
        <v>90</v>
      </c>
      <c r="D90" s="16"/>
      <c r="E90" s="16" t="s">
        <v>3</v>
      </c>
      <c r="F90" s="17">
        <v>337881</v>
      </c>
      <c r="G90" s="11">
        <v>41722</v>
      </c>
      <c r="H90" s="18">
        <v>1485</v>
      </c>
      <c r="I90" s="18">
        <v>1000</v>
      </c>
      <c r="J90" s="21">
        <f t="shared" si="2"/>
        <v>485</v>
      </c>
      <c r="K90" s="17">
        <v>52.96</v>
      </c>
      <c r="L90" s="19">
        <f t="shared" si="3"/>
        <v>432.04</v>
      </c>
    </row>
    <row r="91" spans="1:12" ht="15">
      <c r="A91" s="9">
        <v>69</v>
      </c>
      <c r="B91" s="16" t="s">
        <v>21</v>
      </c>
      <c r="C91" s="16">
        <v>83</v>
      </c>
      <c r="D91" s="16"/>
      <c r="E91" s="16" t="s">
        <v>3</v>
      </c>
      <c r="F91" s="17">
        <v>340050</v>
      </c>
      <c r="G91" s="11">
        <v>41722</v>
      </c>
      <c r="H91" s="18">
        <v>1626</v>
      </c>
      <c r="I91" s="18">
        <v>1066</v>
      </c>
      <c r="J91" s="21">
        <f t="shared" si="2"/>
        <v>560</v>
      </c>
      <c r="K91" s="17">
        <v>77</v>
      </c>
      <c r="L91" s="19">
        <f t="shared" si="3"/>
        <v>483</v>
      </c>
    </row>
    <row r="92" spans="1:12" ht="15">
      <c r="A92" s="16">
        <v>70</v>
      </c>
      <c r="B92" s="16" t="s">
        <v>21</v>
      </c>
      <c r="C92" s="16">
        <v>12</v>
      </c>
      <c r="D92" s="16"/>
      <c r="E92" s="16" t="s">
        <v>3</v>
      </c>
      <c r="F92" s="17">
        <v>341802</v>
      </c>
      <c r="G92" s="11">
        <v>41722</v>
      </c>
      <c r="H92" s="18">
        <v>9050</v>
      </c>
      <c r="I92" s="18">
        <v>6016</v>
      </c>
      <c r="J92" s="21">
        <f t="shared" si="2"/>
        <v>3034</v>
      </c>
      <c r="K92" s="17">
        <v>0</v>
      </c>
      <c r="L92" s="19">
        <f t="shared" si="3"/>
        <v>3034</v>
      </c>
    </row>
    <row r="93" spans="1:12" ht="15">
      <c r="A93" s="16">
        <v>71</v>
      </c>
      <c r="B93" s="16" t="s">
        <v>21</v>
      </c>
      <c r="C93" s="16">
        <v>96</v>
      </c>
      <c r="D93" s="16"/>
      <c r="E93" s="16" t="s">
        <v>3</v>
      </c>
      <c r="F93" s="17">
        <v>341928</v>
      </c>
      <c r="G93" s="11">
        <v>41722</v>
      </c>
      <c r="H93" s="268" t="s">
        <v>93</v>
      </c>
      <c r="I93" s="269"/>
      <c r="J93" s="270"/>
      <c r="K93" s="17">
        <v>20</v>
      </c>
      <c r="L93" s="19">
        <f t="shared" si="3"/>
        <v>-20</v>
      </c>
    </row>
    <row r="94" spans="1:12" ht="15">
      <c r="A94" s="9">
        <v>72</v>
      </c>
      <c r="B94" s="16" t="s">
        <v>21</v>
      </c>
      <c r="C94" s="16">
        <v>71</v>
      </c>
      <c r="D94" s="16"/>
      <c r="E94" s="16" t="s">
        <v>3</v>
      </c>
      <c r="F94" s="17">
        <v>342193</v>
      </c>
      <c r="G94" s="11">
        <v>41722</v>
      </c>
      <c r="H94" s="18">
        <v>1002</v>
      </c>
      <c r="I94" s="18">
        <v>671</v>
      </c>
      <c r="J94" s="21">
        <f>H94-I94</f>
        <v>331</v>
      </c>
      <c r="K94" s="17">
        <v>79.21</v>
      </c>
      <c r="L94" s="19">
        <f t="shared" si="3"/>
        <v>251.79000000000002</v>
      </c>
    </row>
    <row r="95" spans="1:12" ht="15">
      <c r="A95" s="16">
        <v>73</v>
      </c>
      <c r="B95" s="16" t="s">
        <v>61</v>
      </c>
      <c r="C95" s="16">
        <v>61</v>
      </c>
      <c r="D95" s="16"/>
      <c r="E95" s="16" t="s">
        <v>3</v>
      </c>
      <c r="F95" s="17">
        <v>338973</v>
      </c>
      <c r="G95" s="11">
        <v>41722</v>
      </c>
      <c r="H95" s="18">
        <v>2055</v>
      </c>
      <c r="I95" s="18">
        <v>1384</v>
      </c>
      <c r="J95" s="21">
        <f>H95-I95</f>
        <v>671</v>
      </c>
      <c r="K95" s="17">
        <v>65.628</v>
      </c>
      <c r="L95" s="19">
        <f t="shared" si="3"/>
        <v>605.372</v>
      </c>
    </row>
    <row r="96" spans="1:12" ht="15">
      <c r="A96" s="16">
        <v>74</v>
      </c>
      <c r="B96" s="16" t="s">
        <v>61</v>
      </c>
      <c r="C96" s="16">
        <v>49</v>
      </c>
      <c r="D96" s="16"/>
      <c r="E96" s="16" t="s">
        <v>3</v>
      </c>
      <c r="F96" s="17">
        <v>341935</v>
      </c>
      <c r="G96" s="11">
        <v>41722</v>
      </c>
      <c r="H96" s="18">
        <v>995</v>
      </c>
      <c r="I96" s="18">
        <v>659</v>
      </c>
      <c r="J96" s="21">
        <f>H96-I96</f>
        <v>336</v>
      </c>
      <c r="K96" s="17">
        <v>25.91</v>
      </c>
      <c r="L96" s="19">
        <f t="shared" si="3"/>
        <v>310.09</v>
      </c>
    </row>
    <row r="97" spans="1:12" ht="15">
      <c r="A97" s="9">
        <v>75</v>
      </c>
      <c r="B97" s="16" t="s">
        <v>61</v>
      </c>
      <c r="C97" s="16">
        <v>78</v>
      </c>
      <c r="D97" s="16"/>
      <c r="E97" s="16" t="s">
        <v>3</v>
      </c>
      <c r="F97" s="17">
        <v>342056</v>
      </c>
      <c r="G97" s="11">
        <v>41722</v>
      </c>
      <c r="H97" s="18">
        <v>2835</v>
      </c>
      <c r="I97" s="18">
        <v>1942</v>
      </c>
      <c r="J97" s="21">
        <f>H97-I97</f>
        <v>893</v>
      </c>
      <c r="K97" s="17">
        <v>17.763</v>
      </c>
      <c r="L97" s="19">
        <f t="shared" si="3"/>
        <v>875.237</v>
      </c>
    </row>
    <row r="98" spans="1:12" ht="15">
      <c r="A98" s="16">
        <v>76</v>
      </c>
      <c r="B98" s="16" t="s">
        <v>61</v>
      </c>
      <c r="C98" s="16">
        <v>88</v>
      </c>
      <c r="D98" s="16"/>
      <c r="E98" s="16" t="s">
        <v>3</v>
      </c>
      <c r="F98" s="17">
        <v>342061</v>
      </c>
      <c r="G98" s="11">
        <v>41722</v>
      </c>
      <c r="H98" s="18">
        <v>1832</v>
      </c>
      <c r="I98" s="18">
        <v>1280</v>
      </c>
      <c r="J98" s="21">
        <f>H98-I98</f>
        <v>552</v>
      </c>
      <c r="K98" s="17">
        <v>19</v>
      </c>
      <c r="L98" s="19">
        <f t="shared" si="3"/>
        <v>533</v>
      </c>
    </row>
    <row r="99" spans="1:12" ht="15">
      <c r="A99" s="16">
        <v>77</v>
      </c>
      <c r="B99" s="16" t="s">
        <v>62</v>
      </c>
      <c r="C99" s="16" t="s">
        <v>63</v>
      </c>
      <c r="D99" s="16"/>
      <c r="E99" s="16" t="s">
        <v>3</v>
      </c>
      <c r="F99" s="17">
        <v>333281</v>
      </c>
      <c r="G99" s="11">
        <v>41722</v>
      </c>
      <c r="H99" s="262" t="s">
        <v>59</v>
      </c>
      <c r="I99" s="263"/>
      <c r="J99" s="264"/>
      <c r="K99" s="17">
        <v>0</v>
      </c>
      <c r="L99" s="19">
        <f t="shared" si="3"/>
        <v>0</v>
      </c>
    </row>
    <row r="100" spans="1:12" ht="15">
      <c r="A100" s="9">
        <v>78</v>
      </c>
      <c r="B100" s="16" t="s">
        <v>62</v>
      </c>
      <c r="C100" s="16" t="s">
        <v>64</v>
      </c>
      <c r="D100" s="16"/>
      <c r="E100" s="16" t="s">
        <v>3</v>
      </c>
      <c r="F100" s="17">
        <v>333543</v>
      </c>
      <c r="G100" s="11">
        <v>41722</v>
      </c>
      <c r="H100" s="18">
        <v>5297</v>
      </c>
      <c r="I100" s="18">
        <v>3377</v>
      </c>
      <c r="J100" s="21">
        <f aca="true" t="shared" si="4" ref="J100:J105">H100-I100</f>
        <v>1920</v>
      </c>
      <c r="K100" s="17">
        <v>0</v>
      </c>
      <c r="L100" s="19">
        <f t="shared" si="3"/>
        <v>1920</v>
      </c>
    </row>
    <row r="101" spans="1:12" ht="15">
      <c r="A101" s="16">
        <v>79</v>
      </c>
      <c r="B101" s="16" t="s">
        <v>62</v>
      </c>
      <c r="C101" s="16">
        <v>47</v>
      </c>
      <c r="D101" s="16"/>
      <c r="E101" s="16" t="s">
        <v>3</v>
      </c>
      <c r="F101" s="17">
        <v>334563</v>
      </c>
      <c r="G101" s="11">
        <v>41722</v>
      </c>
      <c r="H101" s="18">
        <v>3345</v>
      </c>
      <c r="I101" s="18">
        <v>2145</v>
      </c>
      <c r="J101" s="21">
        <f t="shared" si="4"/>
        <v>1200</v>
      </c>
      <c r="K101" s="17">
        <v>98.69</v>
      </c>
      <c r="L101" s="19">
        <f t="shared" si="3"/>
        <v>1101.31</v>
      </c>
    </row>
    <row r="102" spans="1:12" ht="15">
      <c r="A102" s="9">
        <v>80</v>
      </c>
      <c r="B102" s="16" t="s">
        <v>62</v>
      </c>
      <c r="C102" s="16">
        <v>30</v>
      </c>
      <c r="D102" s="16"/>
      <c r="E102" s="16" t="s">
        <v>3</v>
      </c>
      <c r="F102" s="17">
        <v>340958</v>
      </c>
      <c r="G102" s="11">
        <v>41722</v>
      </c>
      <c r="H102" s="18">
        <v>2190</v>
      </c>
      <c r="I102" s="18">
        <v>1435</v>
      </c>
      <c r="J102" s="21">
        <f t="shared" si="4"/>
        <v>755</v>
      </c>
      <c r="K102" s="17">
        <v>15.981</v>
      </c>
      <c r="L102" s="19">
        <f t="shared" si="3"/>
        <v>739.019</v>
      </c>
    </row>
    <row r="103" spans="1:12" ht="15">
      <c r="A103" s="16">
        <v>81</v>
      </c>
      <c r="B103" s="16" t="s">
        <v>62</v>
      </c>
      <c r="C103" s="16">
        <v>43</v>
      </c>
      <c r="D103" s="16"/>
      <c r="E103" s="16" t="s">
        <v>3</v>
      </c>
      <c r="F103" s="17">
        <v>341786</v>
      </c>
      <c r="G103" s="11">
        <v>41722</v>
      </c>
      <c r="H103" s="18">
        <v>5519</v>
      </c>
      <c r="I103" s="18">
        <v>3645</v>
      </c>
      <c r="J103" s="21">
        <f t="shared" si="4"/>
        <v>1874</v>
      </c>
      <c r="K103" s="17">
        <v>0</v>
      </c>
      <c r="L103" s="19">
        <f t="shared" si="3"/>
        <v>1874</v>
      </c>
    </row>
    <row r="104" spans="1:12" ht="45">
      <c r="A104" s="16"/>
      <c r="B104" s="16" t="s">
        <v>62</v>
      </c>
      <c r="C104" s="16" t="s">
        <v>65</v>
      </c>
      <c r="D104" s="16"/>
      <c r="E104" s="16" t="s">
        <v>3</v>
      </c>
      <c r="F104" s="17">
        <v>340685</v>
      </c>
      <c r="G104" s="11">
        <v>41722</v>
      </c>
      <c r="H104" s="18">
        <v>2027</v>
      </c>
      <c r="I104" s="18">
        <v>1558</v>
      </c>
      <c r="J104" s="21">
        <f t="shared" si="4"/>
        <v>469</v>
      </c>
      <c r="K104" s="17"/>
      <c r="L104" s="19"/>
    </row>
    <row r="105" spans="1:12" ht="45.75" thickBot="1">
      <c r="A105" s="22"/>
      <c r="B105" s="22" t="s">
        <v>62</v>
      </c>
      <c r="C105" s="22" t="s">
        <v>66</v>
      </c>
      <c r="D105" s="22"/>
      <c r="E105" s="22" t="s">
        <v>3</v>
      </c>
      <c r="F105" s="23">
        <v>345949</v>
      </c>
      <c r="G105" s="11">
        <v>41722</v>
      </c>
      <c r="H105" s="25">
        <v>2992</v>
      </c>
      <c r="I105" s="25">
        <v>1903</v>
      </c>
      <c r="J105" s="21">
        <f t="shared" si="4"/>
        <v>1089</v>
      </c>
      <c r="K105" s="23"/>
      <c r="L105" s="27"/>
    </row>
    <row r="106" spans="1:12" ht="15.75" thickBot="1">
      <c r="A106" s="28">
        <v>82</v>
      </c>
      <c r="B106" s="29" t="s">
        <v>62</v>
      </c>
      <c r="C106" s="29">
        <v>63</v>
      </c>
      <c r="D106" s="29"/>
      <c r="E106" s="29" t="s">
        <v>3</v>
      </c>
      <c r="F106" s="30"/>
      <c r="G106" s="11">
        <v>41722</v>
      </c>
      <c r="H106" s="32"/>
      <c r="I106" s="32"/>
      <c r="J106" s="33">
        <f>J104+J105</f>
        <v>1558</v>
      </c>
      <c r="K106" s="30">
        <v>54.094</v>
      </c>
      <c r="L106" s="34">
        <f aca="true" t="shared" si="5" ref="L106:L162">J106-K106</f>
        <v>1503.906</v>
      </c>
    </row>
    <row r="107" spans="1:26" ht="15">
      <c r="A107" s="35">
        <v>83</v>
      </c>
      <c r="B107" s="36" t="s">
        <v>30</v>
      </c>
      <c r="C107" s="9">
        <v>53</v>
      </c>
      <c r="D107" s="9"/>
      <c r="E107" s="9" t="s">
        <v>3</v>
      </c>
      <c r="F107" s="10">
        <v>332631</v>
      </c>
      <c r="G107" s="11">
        <v>41722</v>
      </c>
      <c r="H107" s="12">
        <v>1074</v>
      </c>
      <c r="I107" s="12">
        <v>694</v>
      </c>
      <c r="J107" s="37">
        <f>H107-I107</f>
        <v>380</v>
      </c>
      <c r="K107" s="10">
        <v>17.46</v>
      </c>
      <c r="L107" s="15">
        <f t="shared" si="5"/>
        <v>362.54</v>
      </c>
      <c r="Z107" s="38"/>
    </row>
    <row r="108" spans="1:12" ht="15">
      <c r="A108" s="138">
        <v>84</v>
      </c>
      <c r="B108" s="139" t="s">
        <v>30</v>
      </c>
      <c r="C108" s="22">
        <v>28</v>
      </c>
      <c r="D108" s="22"/>
      <c r="E108" s="22" t="s">
        <v>3</v>
      </c>
      <c r="F108" s="23">
        <v>333586</v>
      </c>
      <c r="G108" s="11">
        <v>41722</v>
      </c>
      <c r="H108" s="25">
        <v>4926</v>
      </c>
      <c r="I108" s="25">
        <v>3304</v>
      </c>
      <c r="J108" s="37">
        <f aca="true" t="shared" si="6" ref="J108:J145">H108-I108</f>
        <v>1622</v>
      </c>
      <c r="K108" s="23">
        <v>107</v>
      </c>
      <c r="L108" s="27">
        <f t="shared" si="5"/>
        <v>1515</v>
      </c>
    </row>
    <row r="109" spans="1:12" s="38" customFormat="1" ht="15">
      <c r="A109" s="35">
        <v>85</v>
      </c>
      <c r="B109" s="140" t="s">
        <v>30</v>
      </c>
      <c r="C109" s="138">
        <v>30</v>
      </c>
      <c r="D109" s="138"/>
      <c r="E109" s="138" t="s">
        <v>3</v>
      </c>
      <c r="F109" s="141" t="s">
        <v>4</v>
      </c>
      <c r="G109" s="11">
        <v>41722</v>
      </c>
      <c r="H109" s="18">
        <v>32286</v>
      </c>
      <c r="I109" s="18">
        <v>31991</v>
      </c>
      <c r="J109" s="37">
        <f t="shared" si="6"/>
        <v>295</v>
      </c>
      <c r="K109" s="144">
        <v>42</v>
      </c>
      <c r="L109" s="145">
        <f t="shared" si="5"/>
        <v>253</v>
      </c>
    </row>
    <row r="110" spans="1:12" ht="15">
      <c r="A110" s="35">
        <v>86</v>
      </c>
      <c r="B110" s="36" t="s">
        <v>30</v>
      </c>
      <c r="C110" s="9">
        <v>34</v>
      </c>
      <c r="D110" s="9"/>
      <c r="E110" s="9" t="s">
        <v>3</v>
      </c>
      <c r="F110" s="10">
        <v>334756</v>
      </c>
      <c r="G110" s="11">
        <v>41722</v>
      </c>
      <c r="H110" s="12">
        <v>1606</v>
      </c>
      <c r="I110" s="12">
        <v>1044</v>
      </c>
      <c r="J110" s="37">
        <f t="shared" si="6"/>
        <v>562</v>
      </c>
      <c r="K110" s="10">
        <v>0</v>
      </c>
      <c r="L110" s="15">
        <f t="shared" si="5"/>
        <v>562</v>
      </c>
    </row>
    <row r="111" spans="1:12" ht="15">
      <c r="A111" s="138">
        <v>87</v>
      </c>
      <c r="B111" s="41" t="s">
        <v>13</v>
      </c>
      <c r="C111" s="16">
        <v>1</v>
      </c>
      <c r="D111" s="16"/>
      <c r="E111" s="16" t="s">
        <v>3</v>
      </c>
      <c r="F111" s="17">
        <v>338842</v>
      </c>
      <c r="G111" s="11">
        <v>41722</v>
      </c>
      <c r="H111" s="18">
        <v>2898</v>
      </c>
      <c r="I111" s="18">
        <v>1874</v>
      </c>
      <c r="J111" s="37">
        <f t="shared" si="6"/>
        <v>1024</v>
      </c>
      <c r="K111" s="17">
        <v>0</v>
      </c>
      <c r="L111" s="19">
        <f t="shared" si="5"/>
        <v>1024</v>
      </c>
    </row>
    <row r="112" spans="1:12" ht="15">
      <c r="A112" s="35">
        <v>88</v>
      </c>
      <c r="B112" s="41" t="s">
        <v>13</v>
      </c>
      <c r="C112" s="16">
        <v>5</v>
      </c>
      <c r="D112" s="16"/>
      <c r="E112" s="16" t="s">
        <v>3</v>
      </c>
      <c r="F112" s="17">
        <v>341808</v>
      </c>
      <c r="G112" s="11">
        <v>41722</v>
      </c>
      <c r="H112" s="18">
        <v>4538</v>
      </c>
      <c r="I112" s="18">
        <v>3066</v>
      </c>
      <c r="J112" s="37">
        <f t="shared" si="6"/>
        <v>1472</v>
      </c>
      <c r="K112" s="17">
        <v>0</v>
      </c>
      <c r="L112" s="19">
        <f t="shared" si="5"/>
        <v>1472</v>
      </c>
    </row>
    <row r="113" spans="1:12" ht="15">
      <c r="A113" s="35">
        <v>89</v>
      </c>
      <c r="B113" s="41" t="s">
        <v>22</v>
      </c>
      <c r="C113" s="16">
        <v>5</v>
      </c>
      <c r="D113" s="16"/>
      <c r="E113" s="16" t="s">
        <v>3</v>
      </c>
      <c r="F113" s="17">
        <v>341912</v>
      </c>
      <c r="G113" s="11">
        <v>41722</v>
      </c>
      <c r="H113" s="18">
        <v>573</v>
      </c>
      <c r="I113" s="18">
        <v>387</v>
      </c>
      <c r="J113" s="37">
        <f t="shared" si="6"/>
        <v>186</v>
      </c>
      <c r="K113" s="17">
        <v>0</v>
      </c>
      <c r="L113" s="19">
        <f t="shared" si="5"/>
        <v>186</v>
      </c>
    </row>
    <row r="114" spans="1:12" ht="15">
      <c r="A114" s="138">
        <v>90</v>
      </c>
      <c r="B114" s="41" t="s">
        <v>22</v>
      </c>
      <c r="C114" s="16" t="s">
        <v>67</v>
      </c>
      <c r="D114" s="16"/>
      <c r="E114" s="16" t="s">
        <v>3</v>
      </c>
      <c r="F114" s="17">
        <v>341941</v>
      </c>
      <c r="G114" s="11">
        <v>41722</v>
      </c>
      <c r="H114" s="18">
        <v>1084</v>
      </c>
      <c r="I114" s="18">
        <v>707</v>
      </c>
      <c r="J114" s="37">
        <f t="shared" si="6"/>
        <v>377</v>
      </c>
      <c r="K114" s="17">
        <v>7.75</v>
      </c>
      <c r="L114" s="19">
        <f t="shared" si="5"/>
        <v>369.25</v>
      </c>
    </row>
    <row r="115" spans="1:12" ht="15">
      <c r="A115" s="35">
        <v>91</v>
      </c>
      <c r="B115" s="41" t="s">
        <v>20</v>
      </c>
      <c r="C115" s="16">
        <v>22</v>
      </c>
      <c r="D115" s="16"/>
      <c r="E115" s="16" t="s">
        <v>3</v>
      </c>
      <c r="F115" s="17">
        <v>327389</v>
      </c>
      <c r="G115" s="11">
        <v>41722</v>
      </c>
      <c r="H115" s="18">
        <v>1774</v>
      </c>
      <c r="I115" s="18">
        <v>1204</v>
      </c>
      <c r="J115" s="37">
        <f t="shared" si="6"/>
        <v>570</v>
      </c>
      <c r="K115" s="17">
        <v>7.43</v>
      </c>
      <c r="L115" s="19">
        <f t="shared" si="5"/>
        <v>562.57</v>
      </c>
    </row>
    <row r="116" spans="1:12" ht="15">
      <c r="A116" s="35">
        <v>92</v>
      </c>
      <c r="B116" s="41" t="s">
        <v>20</v>
      </c>
      <c r="C116" s="16">
        <v>74</v>
      </c>
      <c r="D116" s="16"/>
      <c r="E116" s="16" t="s">
        <v>3</v>
      </c>
      <c r="F116" s="17">
        <v>329422</v>
      </c>
      <c r="G116" s="11">
        <v>41722</v>
      </c>
      <c r="H116" s="18">
        <v>1094</v>
      </c>
      <c r="I116" s="18">
        <v>719</v>
      </c>
      <c r="J116" s="37">
        <f t="shared" si="6"/>
        <v>375</v>
      </c>
      <c r="K116" s="17">
        <v>23.76</v>
      </c>
      <c r="L116" s="19">
        <f t="shared" si="5"/>
        <v>351.24</v>
      </c>
    </row>
    <row r="117" spans="1:12" ht="15">
      <c r="A117" s="138">
        <v>93</v>
      </c>
      <c r="B117" s="41" t="s">
        <v>20</v>
      </c>
      <c r="C117" s="16">
        <v>26</v>
      </c>
      <c r="D117" s="16"/>
      <c r="E117" s="16" t="s">
        <v>3</v>
      </c>
      <c r="F117" s="17">
        <v>332621</v>
      </c>
      <c r="G117" s="11">
        <v>41722</v>
      </c>
      <c r="H117" s="18">
        <v>886</v>
      </c>
      <c r="I117" s="18">
        <v>598</v>
      </c>
      <c r="J117" s="37">
        <f t="shared" si="6"/>
        <v>288</v>
      </c>
      <c r="K117" s="17">
        <v>38.037</v>
      </c>
      <c r="L117" s="27">
        <f t="shared" si="5"/>
        <v>249.963</v>
      </c>
    </row>
    <row r="118" spans="1:12" ht="15">
      <c r="A118" s="35">
        <v>94</v>
      </c>
      <c r="B118" s="139" t="s">
        <v>20</v>
      </c>
      <c r="C118" s="22" t="s">
        <v>7</v>
      </c>
      <c r="D118" s="22"/>
      <c r="E118" s="22" t="s">
        <v>3</v>
      </c>
      <c r="F118" s="23">
        <v>332953</v>
      </c>
      <c r="G118" s="11">
        <v>41722</v>
      </c>
      <c r="H118" s="25">
        <v>2083</v>
      </c>
      <c r="I118" s="25">
        <v>1348</v>
      </c>
      <c r="J118" s="37">
        <f t="shared" si="6"/>
        <v>735</v>
      </c>
      <c r="K118" s="146">
        <v>0</v>
      </c>
      <c r="L118" s="145">
        <f t="shared" si="5"/>
        <v>735</v>
      </c>
    </row>
    <row r="119" spans="1:12" ht="15">
      <c r="A119" s="35">
        <v>95</v>
      </c>
      <c r="B119" s="140" t="s">
        <v>20</v>
      </c>
      <c r="C119" s="138">
        <v>11</v>
      </c>
      <c r="D119" s="138"/>
      <c r="E119" s="138" t="s">
        <v>3</v>
      </c>
      <c r="F119" s="144">
        <v>333446</v>
      </c>
      <c r="G119" s="11">
        <v>41722</v>
      </c>
      <c r="H119" s="18">
        <v>2020</v>
      </c>
      <c r="I119" s="18">
        <v>1334</v>
      </c>
      <c r="J119" s="37">
        <f t="shared" si="6"/>
        <v>686</v>
      </c>
      <c r="K119" s="144">
        <v>42</v>
      </c>
      <c r="L119" s="143">
        <f t="shared" si="5"/>
        <v>644</v>
      </c>
    </row>
    <row r="120" spans="1:12" ht="15">
      <c r="A120" s="138">
        <v>96</v>
      </c>
      <c r="B120" s="36" t="s">
        <v>20</v>
      </c>
      <c r="C120" s="9">
        <v>35</v>
      </c>
      <c r="D120" s="9"/>
      <c r="E120" s="9" t="s">
        <v>3</v>
      </c>
      <c r="F120" s="10">
        <v>334651</v>
      </c>
      <c r="G120" s="11">
        <v>41722</v>
      </c>
      <c r="H120" s="12">
        <v>1680</v>
      </c>
      <c r="I120" s="12">
        <v>1106</v>
      </c>
      <c r="J120" s="37">
        <f t="shared" si="6"/>
        <v>574</v>
      </c>
      <c r="K120" s="10">
        <v>49.51</v>
      </c>
      <c r="L120" s="15">
        <f t="shared" si="5"/>
        <v>524.49</v>
      </c>
    </row>
    <row r="121" spans="1:12" ht="15">
      <c r="A121" s="35">
        <v>97</v>
      </c>
      <c r="B121" s="41" t="s">
        <v>20</v>
      </c>
      <c r="C121" s="16">
        <v>10</v>
      </c>
      <c r="D121" s="16"/>
      <c r="E121" s="16" t="s">
        <v>3</v>
      </c>
      <c r="F121" s="17">
        <v>340683</v>
      </c>
      <c r="G121" s="11">
        <v>41722</v>
      </c>
      <c r="H121" s="18">
        <v>1736</v>
      </c>
      <c r="I121" s="18">
        <v>1173</v>
      </c>
      <c r="J121" s="37">
        <f t="shared" si="6"/>
        <v>563</v>
      </c>
      <c r="K121" s="17">
        <v>9</v>
      </c>
      <c r="L121" s="19">
        <f t="shared" si="5"/>
        <v>554</v>
      </c>
    </row>
    <row r="122" spans="1:12" ht="15">
      <c r="A122" s="35">
        <v>98</v>
      </c>
      <c r="B122" s="139" t="s">
        <v>20</v>
      </c>
      <c r="C122" s="22" t="s">
        <v>68</v>
      </c>
      <c r="D122" s="22"/>
      <c r="E122" s="22" t="s">
        <v>3</v>
      </c>
      <c r="F122" s="23">
        <v>341783</v>
      </c>
      <c r="G122" s="11">
        <v>41722</v>
      </c>
      <c r="H122" s="25">
        <v>3634</v>
      </c>
      <c r="I122" s="25">
        <v>2397</v>
      </c>
      <c r="J122" s="37">
        <f t="shared" si="6"/>
        <v>1237</v>
      </c>
      <c r="K122" s="23">
        <v>25.38</v>
      </c>
      <c r="L122" s="27">
        <f t="shared" si="5"/>
        <v>1211.62</v>
      </c>
    </row>
    <row r="123" spans="1:15" ht="15">
      <c r="A123" s="138">
        <v>99</v>
      </c>
      <c r="B123" s="147" t="s">
        <v>20</v>
      </c>
      <c r="C123" s="148">
        <v>63</v>
      </c>
      <c r="D123" s="148"/>
      <c r="E123" s="148" t="s">
        <v>3</v>
      </c>
      <c r="F123" s="149">
        <v>327299</v>
      </c>
      <c r="G123" s="11">
        <v>41722</v>
      </c>
      <c r="H123" s="18">
        <v>986</v>
      </c>
      <c r="I123" s="18">
        <v>672</v>
      </c>
      <c r="J123" s="37">
        <f t="shared" si="6"/>
        <v>314</v>
      </c>
      <c r="K123" s="149">
        <v>28.98</v>
      </c>
      <c r="L123" s="151">
        <f t="shared" si="5"/>
        <v>285.02</v>
      </c>
      <c r="M123" s="20"/>
      <c r="N123" s="20"/>
      <c r="O123" s="20"/>
    </row>
    <row r="124" spans="1:12" ht="15">
      <c r="A124" s="35">
        <v>100</v>
      </c>
      <c r="B124" s="36" t="s">
        <v>20</v>
      </c>
      <c r="C124" s="9">
        <v>72</v>
      </c>
      <c r="D124" s="9"/>
      <c r="E124" s="9" t="s">
        <v>3</v>
      </c>
      <c r="F124" s="10">
        <v>344126</v>
      </c>
      <c r="G124" s="11">
        <v>41722</v>
      </c>
      <c r="H124" s="12">
        <v>1100</v>
      </c>
      <c r="I124" s="12">
        <v>708</v>
      </c>
      <c r="J124" s="37">
        <f t="shared" si="6"/>
        <v>392</v>
      </c>
      <c r="K124" s="10">
        <v>48.221</v>
      </c>
      <c r="L124" s="15">
        <f t="shared" si="5"/>
        <v>343.779</v>
      </c>
    </row>
    <row r="125" spans="1:12" ht="15">
      <c r="A125" s="35">
        <v>101</v>
      </c>
      <c r="B125" s="41" t="s">
        <v>20</v>
      </c>
      <c r="C125" s="16">
        <v>21</v>
      </c>
      <c r="D125" s="16"/>
      <c r="E125" s="16" t="s">
        <v>3</v>
      </c>
      <c r="F125" s="17">
        <v>345942</v>
      </c>
      <c r="G125" s="11">
        <v>41722</v>
      </c>
      <c r="H125" s="18">
        <v>2020</v>
      </c>
      <c r="I125" s="18">
        <v>1284</v>
      </c>
      <c r="J125" s="37">
        <f t="shared" si="6"/>
        <v>736</v>
      </c>
      <c r="K125" s="17">
        <v>94.07</v>
      </c>
      <c r="L125" s="19">
        <f t="shared" si="5"/>
        <v>641.9300000000001</v>
      </c>
    </row>
    <row r="126" spans="1:12" ht="15">
      <c r="A126" s="138">
        <v>102</v>
      </c>
      <c r="B126" s="41" t="s">
        <v>16</v>
      </c>
      <c r="C126" s="16">
        <v>10</v>
      </c>
      <c r="D126" s="16"/>
      <c r="E126" s="16" t="s">
        <v>3</v>
      </c>
      <c r="F126" s="17">
        <v>327290</v>
      </c>
      <c r="G126" s="11">
        <v>41722</v>
      </c>
      <c r="H126" s="18">
        <v>4282</v>
      </c>
      <c r="I126" s="18">
        <v>2891</v>
      </c>
      <c r="J126" s="37">
        <f t="shared" si="6"/>
        <v>1391</v>
      </c>
      <c r="K126" s="17">
        <v>0</v>
      </c>
      <c r="L126" s="19">
        <f t="shared" si="5"/>
        <v>1391</v>
      </c>
    </row>
    <row r="127" spans="1:12" ht="15">
      <c r="A127" s="35">
        <v>103</v>
      </c>
      <c r="B127" s="41" t="s">
        <v>16</v>
      </c>
      <c r="C127" s="16">
        <v>15</v>
      </c>
      <c r="D127" s="16"/>
      <c r="E127" s="16" t="s">
        <v>3</v>
      </c>
      <c r="F127" s="17">
        <v>329402</v>
      </c>
      <c r="G127" s="11">
        <v>41722</v>
      </c>
      <c r="H127" s="18">
        <v>970</v>
      </c>
      <c r="I127" s="18">
        <v>666</v>
      </c>
      <c r="J127" s="37">
        <f t="shared" si="6"/>
        <v>304</v>
      </c>
      <c r="K127" s="17">
        <v>23.83</v>
      </c>
      <c r="L127" s="19">
        <f t="shared" si="5"/>
        <v>280.17</v>
      </c>
    </row>
    <row r="128" spans="1:12" ht="15">
      <c r="A128" s="35">
        <v>104</v>
      </c>
      <c r="B128" s="41" t="s">
        <v>16</v>
      </c>
      <c r="C128" s="16">
        <v>9</v>
      </c>
      <c r="D128" s="16"/>
      <c r="E128" s="16" t="s">
        <v>3</v>
      </c>
      <c r="F128" s="17">
        <v>329409</v>
      </c>
      <c r="G128" s="11">
        <v>41722</v>
      </c>
      <c r="H128" s="18">
        <v>2820</v>
      </c>
      <c r="I128" s="18">
        <v>1872</v>
      </c>
      <c r="J128" s="37">
        <f t="shared" si="6"/>
        <v>948</v>
      </c>
      <c r="K128" s="17">
        <v>10</v>
      </c>
      <c r="L128" s="19">
        <f t="shared" si="5"/>
        <v>938</v>
      </c>
    </row>
    <row r="129" spans="1:12" ht="15">
      <c r="A129" s="138">
        <v>105</v>
      </c>
      <c r="B129" s="41" t="s">
        <v>16</v>
      </c>
      <c r="C129" s="16">
        <v>32</v>
      </c>
      <c r="D129" s="16"/>
      <c r="E129" s="16" t="s">
        <v>3</v>
      </c>
      <c r="F129" s="17">
        <v>335555</v>
      </c>
      <c r="G129" s="11">
        <v>41722</v>
      </c>
      <c r="H129" s="18">
        <v>2054</v>
      </c>
      <c r="I129" s="18">
        <v>1343</v>
      </c>
      <c r="J129" s="37">
        <f t="shared" si="6"/>
        <v>711</v>
      </c>
      <c r="K129" s="17">
        <v>18</v>
      </c>
      <c r="L129" s="19">
        <f t="shared" si="5"/>
        <v>693</v>
      </c>
    </row>
    <row r="130" spans="1:12" ht="15">
      <c r="A130" s="35">
        <v>106</v>
      </c>
      <c r="B130" s="41" t="s">
        <v>16</v>
      </c>
      <c r="C130" s="16">
        <v>31</v>
      </c>
      <c r="D130" s="16"/>
      <c r="E130" s="16" t="s">
        <v>3</v>
      </c>
      <c r="F130" s="17">
        <v>335562</v>
      </c>
      <c r="G130" s="11">
        <v>41722</v>
      </c>
      <c r="H130" s="18">
        <v>1144</v>
      </c>
      <c r="I130" s="18">
        <v>732</v>
      </c>
      <c r="J130" s="37">
        <f t="shared" si="6"/>
        <v>412</v>
      </c>
      <c r="K130" s="17">
        <v>6</v>
      </c>
      <c r="L130" s="19">
        <f t="shared" si="5"/>
        <v>406</v>
      </c>
    </row>
    <row r="131" spans="1:12" ht="15">
      <c r="A131" s="35">
        <v>107</v>
      </c>
      <c r="B131" s="41" t="s">
        <v>16</v>
      </c>
      <c r="C131" s="16">
        <v>36</v>
      </c>
      <c r="D131" s="16"/>
      <c r="E131" s="16" t="s">
        <v>3</v>
      </c>
      <c r="F131" s="17">
        <v>337867</v>
      </c>
      <c r="G131" s="11">
        <v>41722</v>
      </c>
      <c r="H131" s="18">
        <v>1795</v>
      </c>
      <c r="I131" s="18">
        <v>1253</v>
      </c>
      <c r="J131" s="37">
        <f t="shared" si="6"/>
        <v>542</v>
      </c>
      <c r="K131" s="17">
        <v>45.204</v>
      </c>
      <c r="L131" s="19">
        <f t="shared" si="5"/>
        <v>496.796</v>
      </c>
    </row>
    <row r="132" spans="1:12" ht="15">
      <c r="A132" s="138">
        <v>108</v>
      </c>
      <c r="B132" s="41" t="s">
        <v>16</v>
      </c>
      <c r="C132" s="16">
        <v>33</v>
      </c>
      <c r="D132" s="16"/>
      <c r="E132" s="16" t="s">
        <v>3</v>
      </c>
      <c r="F132" s="17">
        <v>337874</v>
      </c>
      <c r="G132" s="11">
        <v>41722</v>
      </c>
      <c r="H132" s="18">
        <v>2047</v>
      </c>
      <c r="I132" s="18">
        <v>1291</v>
      </c>
      <c r="J132" s="37">
        <f t="shared" si="6"/>
        <v>756</v>
      </c>
      <c r="K132" s="17">
        <v>36.31</v>
      </c>
      <c r="L132" s="19">
        <f t="shared" si="5"/>
        <v>719.69</v>
      </c>
    </row>
    <row r="133" spans="1:12" ht="15">
      <c r="A133" s="35">
        <v>109</v>
      </c>
      <c r="B133" s="41" t="s">
        <v>16</v>
      </c>
      <c r="C133" s="16">
        <v>3</v>
      </c>
      <c r="D133" s="16"/>
      <c r="E133" s="16" t="s">
        <v>3</v>
      </c>
      <c r="F133" s="17">
        <v>338868</v>
      </c>
      <c r="G133" s="11">
        <v>41722</v>
      </c>
      <c r="H133" s="18">
        <v>2876</v>
      </c>
      <c r="I133" s="18">
        <v>1851</v>
      </c>
      <c r="J133" s="37">
        <f t="shared" si="6"/>
        <v>1025</v>
      </c>
      <c r="K133" s="17">
        <v>17.53</v>
      </c>
      <c r="L133" s="19">
        <f t="shared" si="5"/>
        <v>1007.47</v>
      </c>
    </row>
    <row r="134" spans="1:13" ht="15">
      <c r="A134" s="35">
        <v>110</v>
      </c>
      <c r="B134" s="41" t="s">
        <v>16</v>
      </c>
      <c r="C134" s="16">
        <v>25</v>
      </c>
      <c r="D134" s="16"/>
      <c r="E134" s="16" t="s">
        <v>3</v>
      </c>
      <c r="F134" s="17">
        <v>338869</v>
      </c>
      <c r="G134" s="11">
        <v>41722</v>
      </c>
      <c r="H134" s="18">
        <v>2447</v>
      </c>
      <c r="I134" s="18">
        <v>1573</v>
      </c>
      <c r="J134" s="37">
        <f t="shared" si="6"/>
        <v>874</v>
      </c>
      <c r="K134" s="17">
        <v>63</v>
      </c>
      <c r="L134" s="19">
        <f t="shared" si="5"/>
        <v>811</v>
      </c>
      <c r="M134" s="20"/>
    </row>
    <row r="135" spans="1:12" ht="15">
      <c r="A135" s="138">
        <v>111</v>
      </c>
      <c r="B135" s="41" t="s">
        <v>16</v>
      </c>
      <c r="C135" s="16" t="s">
        <v>69</v>
      </c>
      <c r="D135" s="16"/>
      <c r="E135" s="16" t="s">
        <v>3</v>
      </c>
      <c r="F135" s="17">
        <v>338969</v>
      </c>
      <c r="G135" s="11">
        <v>41722</v>
      </c>
      <c r="H135" s="18">
        <v>2418</v>
      </c>
      <c r="I135" s="18">
        <v>1526</v>
      </c>
      <c r="J135" s="37">
        <f t="shared" si="6"/>
        <v>892</v>
      </c>
      <c r="K135" s="17">
        <v>77</v>
      </c>
      <c r="L135" s="19">
        <f t="shared" si="5"/>
        <v>815</v>
      </c>
    </row>
    <row r="136" spans="1:12" ht="15">
      <c r="A136" s="35">
        <v>112</v>
      </c>
      <c r="B136" s="41" t="s">
        <v>16</v>
      </c>
      <c r="C136" s="16">
        <v>37</v>
      </c>
      <c r="D136" s="16"/>
      <c r="E136" s="16" t="s">
        <v>3</v>
      </c>
      <c r="F136" s="17">
        <v>338975</v>
      </c>
      <c r="G136" s="11">
        <v>41722</v>
      </c>
      <c r="H136" s="18">
        <v>2312</v>
      </c>
      <c r="I136" s="18">
        <v>1593</v>
      </c>
      <c r="J136" s="37">
        <f t="shared" si="6"/>
        <v>719</v>
      </c>
      <c r="K136" s="17">
        <v>168</v>
      </c>
      <c r="L136" s="19">
        <f t="shared" si="5"/>
        <v>551</v>
      </c>
    </row>
    <row r="137" spans="1:12" ht="15">
      <c r="A137" s="35">
        <v>113</v>
      </c>
      <c r="B137" s="41" t="s">
        <v>16</v>
      </c>
      <c r="C137" s="16">
        <v>35</v>
      </c>
      <c r="D137" s="16"/>
      <c r="E137" s="16" t="s">
        <v>3</v>
      </c>
      <c r="F137" s="17">
        <v>339070</v>
      </c>
      <c r="G137" s="11">
        <v>41722</v>
      </c>
      <c r="H137" s="18">
        <v>2082</v>
      </c>
      <c r="I137" s="18">
        <v>1381</v>
      </c>
      <c r="J137" s="37">
        <f t="shared" si="6"/>
        <v>701</v>
      </c>
      <c r="K137" s="17">
        <v>1</v>
      </c>
      <c r="L137" s="19">
        <f t="shared" si="5"/>
        <v>700</v>
      </c>
    </row>
    <row r="138" spans="1:12" ht="15">
      <c r="A138" s="138">
        <v>114</v>
      </c>
      <c r="B138" s="41" t="s">
        <v>16</v>
      </c>
      <c r="C138" s="16">
        <v>5</v>
      </c>
      <c r="D138" s="16"/>
      <c r="E138" s="16" t="s">
        <v>3</v>
      </c>
      <c r="F138" s="17">
        <v>340533</v>
      </c>
      <c r="G138" s="11">
        <v>41722</v>
      </c>
      <c r="H138" s="18">
        <v>2270</v>
      </c>
      <c r="I138" s="18">
        <v>1508</v>
      </c>
      <c r="J138" s="37">
        <f t="shared" si="6"/>
        <v>762</v>
      </c>
      <c r="K138" s="17">
        <v>5</v>
      </c>
      <c r="L138" s="19">
        <f t="shared" si="5"/>
        <v>757</v>
      </c>
    </row>
    <row r="139" spans="1:12" ht="15">
      <c r="A139" s="35">
        <v>115</v>
      </c>
      <c r="B139" s="41" t="s">
        <v>16</v>
      </c>
      <c r="C139" s="16" t="s">
        <v>70</v>
      </c>
      <c r="D139" s="16"/>
      <c r="E139" s="16" t="s">
        <v>3</v>
      </c>
      <c r="F139" s="17">
        <v>342152</v>
      </c>
      <c r="G139" s="11">
        <v>41722</v>
      </c>
      <c r="H139" s="18">
        <v>2380</v>
      </c>
      <c r="I139" s="18">
        <v>1631</v>
      </c>
      <c r="J139" s="37">
        <f t="shared" si="6"/>
        <v>749</v>
      </c>
      <c r="K139" s="17">
        <v>0</v>
      </c>
      <c r="L139" s="19">
        <f t="shared" si="5"/>
        <v>749</v>
      </c>
    </row>
    <row r="140" spans="1:12" ht="15">
      <c r="A140" s="35">
        <v>116</v>
      </c>
      <c r="B140" s="41" t="s">
        <v>15</v>
      </c>
      <c r="C140" s="16">
        <v>51</v>
      </c>
      <c r="D140" s="16"/>
      <c r="E140" s="16" t="s">
        <v>3</v>
      </c>
      <c r="F140" s="17">
        <v>336570</v>
      </c>
      <c r="G140" s="11">
        <v>41722</v>
      </c>
      <c r="H140" s="18">
        <v>1172</v>
      </c>
      <c r="I140" s="18">
        <v>813</v>
      </c>
      <c r="J140" s="37">
        <f t="shared" si="6"/>
        <v>359</v>
      </c>
      <c r="K140" s="17">
        <v>23</v>
      </c>
      <c r="L140" s="19">
        <f t="shared" si="5"/>
        <v>336</v>
      </c>
    </row>
    <row r="141" spans="1:12" ht="15">
      <c r="A141" s="138">
        <v>117</v>
      </c>
      <c r="B141" s="41" t="s">
        <v>15</v>
      </c>
      <c r="C141" s="16">
        <v>13</v>
      </c>
      <c r="D141" s="16"/>
      <c r="E141" s="16" t="s">
        <v>3</v>
      </c>
      <c r="F141" s="17">
        <v>339062</v>
      </c>
      <c r="G141" s="11">
        <v>41722</v>
      </c>
      <c r="H141" s="18">
        <v>3194</v>
      </c>
      <c r="I141" s="18">
        <v>2119</v>
      </c>
      <c r="J141" s="37">
        <f t="shared" si="6"/>
        <v>1075</v>
      </c>
      <c r="K141" s="17">
        <v>31</v>
      </c>
      <c r="L141" s="19">
        <f t="shared" si="5"/>
        <v>1044</v>
      </c>
    </row>
    <row r="142" spans="1:12" ht="15.75" customHeight="1">
      <c r="A142" s="35">
        <v>118</v>
      </c>
      <c r="B142" s="41" t="s">
        <v>15</v>
      </c>
      <c r="C142" s="16" t="s">
        <v>71</v>
      </c>
      <c r="D142" s="16"/>
      <c r="E142" s="16" t="s">
        <v>3</v>
      </c>
      <c r="F142" s="17">
        <v>340217</v>
      </c>
      <c r="G142" s="11">
        <v>41722</v>
      </c>
      <c r="H142" s="18">
        <v>1771</v>
      </c>
      <c r="I142" s="18">
        <v>1099</v>
      </c>
      <c r="J142" s="37">
        <f t="shared" si="6"/>
        <v>672</v>
      </c>
      <c r="K142" s="17">
        <v>0</v>
      </c>
      <c r="L142" s="19">
        <f t="shared" si="5"/>
        <v>672</v>
      </c>
    </row>
    <row r="143" spans="1:12" ht="15">
      <c r="A143" s="35">
        <v>119</v>
      </c>
      <c r="B143" s="41" t="s">
        <v>15</v>
      </c>
      <c r="C143" s="16">
        <v>18</v>
      </c>
      <c r="D143" s="16"/>
      <c r="E143" s="16" t="s">
        <v>3</v>
      </c>
      <c r="F143" s="17">
        <v>340686</v>
      </c>
      <c r="G143" s="11">
        <v>41722</v>
      </c>
      <c r="H143" s="18">
        <v>3970</v>
      </c>
      <c r="I143" s="18">
        <v>2503</v>
      </c>
      <c r="J143" s="37">
        <f t="shared" si="6"/>
        <v>1467</v>
      </c>
      <c r="K143" s="17">
        <v>0</v>
      </c>
      <c r="L143" s="19">
        <f t="shared" si="5"/>
        <v>1467</v>
      </c>
    </row>
    <row r="144" spans="1:12" ht="15">
      <c r="A144" s="138">
        <v>120</v>
      </c>
      <c r="B144" s="41" t="s">
        <v>15</v>
      </c>
      <c r="C144" s="16" t="s">
        <v>72</v>
      </c>
      <c r="D144" s="16"/>
      <c r="E144" s="16" t="s">
        <v>3</v>
      </c>
      <c r="F144" s="17">
        <v>340689</v>
      </c>
      <c r="G144" s="11">
        <v>41722</v>
      </c>
      <c r="H144" s="18">
        <v>1628</v>
      </c>
      <c r="I144" s="18">
        <v>1078</v>
      </c>
      <c r="J144" s="37">
        <f t="shared" si="6"/>
        <v>550</v>
      </c>
      <c r="K144" s="17">
        <v>0</v>
      </c>
      <c r="L144" s="19">
        <f t="shared" si="5"/>
        <v>550</v>
      </c>
    </row>
    <row r="145" spans="1:12" ht="15">
      <c r="A145" s="35">
        <v>121</v>
      </c>
      <c r="B145" s="41" t="s">
        <v>15</v>
      </c>
      <c r="C145" s="16" t="s">
        <v>73</v>
      </c>
      <c r="D145" s="16"/>
      <c r="E145" s="16" t="s">
        <v>3</v>
      </c>
      <c r="F145" s="17">
        <v>340218</v>
      </c>
      <c r="G145" s="11">
        <v>41722</v>
      </c>
      <c r="H145" s="18">
        <v>1581</v>
      </c>
      <c r="I145" s="18">
        <v>1007</v>
      </c>
      <c r="J145" s="37">
        <f t="shared" si="6"/>
        <v>574</v>
      </c>
      <c r="K145" s="17">
        <v>0</v>
      </c>
      <c r="L145" s="19">
        <f t="shared" si="5"/>
        <v>574</v>
      </c>
    </row>
    <row r="146" spans="1:12" ht="15">
      <c r="A146" s="35">
        <v>122</v>
      </c>
      <c r="B146" s="41" t="s">
        <v>15</v>
      </c>
      <c r="C146" s="16" t="s">
        <v>74</v>
      </c>
      <c r="D146" s="16"/>
      <c r="E146" s="16" t="s">
        <v>3</v>
      </c>
      <c r="F146" s="17">
        <v>341214</v>
      </c>
      <c r="G146" s="11">
        <v>41722</v>
      </c>
      <c r="H146" s="268" t="s">
        <v>93</v>
      </c>
      <c r="I146" s="269"/>
      <c r="J146" s="270"/>
      <c r="K146" s="17">
        <v>0</v>
      </c>
      <c r="L146" s="19">
        <f t="shared" si="5"/>
        <v>0</v>
      </c>
    </row>
    <row r="147" spans="1:12" ht="15">
      <c r="A147" s="138">
        <v>123</v>
      </c>
      <c r="B147" s="41" t="s">
        <v>15</v>
      </c>
      <c r="C147" s="16">
        <v>36</v>
      </c>
      <c r="D147" s="16"/>
      <c r="E147" s="16" t="s">
        <v>3</v>
      </c>
      <c r="F147" s="17">
        <v>341909</v>
      </c>
      <c r="G147" s="11">
        <v>41722</v>
      </c>
      <c r="H147" s="18">
        <v>987</v>
      </c>
      <c r="I147" s="18">
        <v>656</v>
      </c>
      <c r="J147" s="21">
        <f aca="true" t="shared" si="7" ref="J147:J159">H147-I147</f>
        <v>331</v>
      </c>
      <c r="K147" s="17">
        <v>13.41</v>
      </c>
      <c r="L147" s="19">
        <f t="shared" si="5"/>
        <v>317.59</v>
      </c>
    </row>
    <row r="148" spans="1:12" ht="15">
      <c r="A148" s="35">
        <v>124</v>
      </c>
      <c r="B148" s="41" t="s">
        <v>15</v>
      </c>
      <c r="C148" s="16">
        <v>34</v>
      </c>
      <c r="D148" s="16"/>
      <c r="E148" s="16" t="s">
        <v>3</v>
      </c>
      <c r="F148" s="17">
        <v>341913</v>
      </c>
      <c r="G148" s="11">
        <v>41722</v>
      </c>
      <c r="H148" s="18">
        <v>1071</v>
      </c>
      <c r="I148" s="18">
        <v>702</v>
      </c>
      <c r="J148" s="21">
        <f t="shared" si="7"/>
        <v>369</v>
      </c>
      <c r="K148" s="17">
        <v>17</v>
      </c>
      <c r="L148" s="19">
        <f t="shared" si="5"/>
        <v>352</v>
      </c>
    </row>
    <row r="149" spans="1:12" ht="15">
      <c r="A149" s="35">
        <v>125</v>
      </c>
      <c r="B149" s="41" t="s">
        <v>15</v>
      </c>
      <c r="C149" s="16">
        <v>35</v>
      </c>
      <c r="D149" s="16"/>
      <c r="E149" s="16" t="s">
        <v>3</v>
      </c>
      <c r="F149" s="17">
        <v>342471</v>
      </c>
      <c r="G149" s="11">
        <v>41722</v>
      </c>
      <c r="H149" s="18">
        <v>1618</v>
      </c>
      <c r="I149" s="18">
        <v>1105</v>
      </c>
      <c r="J149" s="21">
        <f t="shared" si="7"/>
        <v>513</v>
      </c>
      <c r="K149" s="17">
        <v>6</v>
      </c>
      <c r="L149" s="19">
        <f t="shared" si="5"/>
        <v>507</v>
      </c>
    </row>
    <row r="150" spans="1:12" ht="15">
      <c r="A150" s="138">
        <v>126</v>
      </c>
      <c r="B150" s="41" t="s">
        <v>15</v>
      </c>
      <c r="C150" s="16">
        <v>38</v>
      </c>
      <c r="D150" s="16"/>
      <c r="E150" s="16" t="s">
        <v>3</v>
      </c>
      <c r="F150" s="152" t="s">
        <v>5</v>
      </c>
      <c r="G150" s="11">
        <v>41722</v>
      </c>
      <c r="H150" s="18">
        <v>55648</v>
      </c>
      <c r="I150" s="18">
        <v>54727</v>
      </c>
      <c r="J150" s="21">
        <f t="shared" si="7"/>
        <v>921</v>
      </c>
      <c r="K150" s="17">
        <v>2</v>
      </c>
      <c r="L150" s="19">
        <f>J150-K150</f>
        <v>919</v>
      </c>
    </row>
    <row r="151" spans="1:12" ht="15">
      <c r="A151" s="35">
        <v>127</v>
      </c>
      <c r="B151" s="41" t="s">
        <v>15</v>
      </c>
      <c r="C151" s="16">
        <v>5</v>
      </c>
      <c r="D151" s="16"/>
      <c r="E151" s="16" t="s">
        <v>3</v>
      </c>
      <c r="F151" s="17">
        <v>343457</v>
      </c>
      <c r="G151" s="11">
        <v>41722</v>
      </c>
      <c r="H151" s="18">
        <v>1714</v>
      </c>
      <c r="I151" s="18">
        <v>1147</v>
      </c>
      <c r="J151" s="21">
        <f t="shared" si="7"/>
        <v>567</v>
      </c>
      <c r="K151" s="17">
        <v>10</v>
      </c>
      <c r="L151" s="19">
        <f t="shared" si="5"/>
        <v>557</v>
      </c>
    </row>
    <row r="152" spans="1:12" ht="15">
      <c r="A152" s="35">
        <v>128</v>
      </c>
      <c r="B152" s="41" t="s">
        <v>15</v>
      </c>
      <c r="C152" s="16">
        <v>32</v>
      </c>
      <c r="D152" s="16"/>
      <c r="E152" s="16" t="s">
        <v>3</v>
      </c>
      <c r="F152" s="17">
        <v>344122</v>
      </c>
      <c r="G152" s="11">
        <v>41722</v>
      </c>
      <c r="H152" s="18">
        <v>1191</v>
      </c>
      <c r="I152" s="18">
        <v>811</v>
      </c>
      <c r="J152" s="21">
        <f t="shared" si="7"/>
        <v>380</v>
      </c>
      <c r="K152" s="17">
        <v>11</v>
      </c>
      <c r="L152" s="19">
        <f t="shared" si="5"/>
        <v>369</v>
      </c>
    </row>
    <row r="153" spans="1:12" ht="15">
      <c r="A153" s="138">
        <v>129</v>
      </c>
      <c r="B153" s="41" t="s">
        <v>15</v>
      </c>
      <c r="C153" s="16">
        <v>11</v>
      </c>
      <c r="D153" s="16"/>
      <c r="E153" s="16" t="s">
        <v>3</v>
      </c>
      <c r="F153" s="17">
        <v>345534</v>
      </c>
      <c r="G153" s="11">
        <v>41722</v>
      </c>
      <c r="H153" s="18">
        <v>1841</v>
      </c>
      <c r="I153" s="18">
        <v>1215</v>
      </c>
      <c r="J153" s="21">
        <f t="shared" si="7"/>
        <v>626</v>
      </c>
      <c r="K153" s="17">
        <v>5</v>
      </c>
      <c r="L153" s="19">
        <f t="shared" si="5"/>
        <v>621</v>
      </c>
    </row>
    <row r="154" spans="1:12" ht="15" customHeight="1">
      <c r="A154" s="35">
        <v>130</v>
      </c>
      <c r="B154" s="41" t="s">
        <v>75</v>
      </c>
      <c r="C154" s="16">
        <v>31</v>
      </c>
      <c r="D154" s="16"/>
      <c r="E154" s="16" t="s">
        <v>3</v>
      </c>
      <c r="F154" s="17">
        <v>76089</v>
      </c>
      <c r="G154" s="11">
        <v>41722</v>
      </c>
      <c r="H154" s="18">
        <v>1782</v>
      </c>
      <c r="I154" s="18">
        <v>1182</v>
      </c>
      <c r="J154" s="21">
        <f t="shared" si="7"/>
        <v>600</v>
      </c>
      <c r="K154" s="17">
        <v>34.84</v>
      </c>
      <c r="L154" s="19">
        <f t="shared" si="5"/>
        <v>565.16</v>
      </c>
    </row>
    <row r="155" spans="1:12" ht="15" customHeight="1">
      <c r="A155" s="35">
        <v>131</v>
      </c>
      <c r="B155" s="41" t="s">
        <v>75</v>
      </c>
      <c r="C155" s="16">
        <v>11</v>
      </c>
      <c r="D155" s="16"/>
      <c r="E155" s="16" t="s">
        <v>3</v>
      </c>
      <c r="F155" s="17">
        <v>334546</v>
      </c>
      <c r="G155" s="11">
        <v>41722</v>
      </c>
      <c r="H155" s="18">
        <v>1786</v>
      </c>
      <c r="I155" s="18">
        <v>1242</v>
      </c>
      <c r="J155" s="21">
        <f t="shared" si="7"/>
        <v>544</v>
      </c>
      <c r="K155" s="17">
        <v>147</v>
      </c>
      <c r="L155" s="19">
        <f t="shared" si="5"/>
        <v>397</v>
      </c>
    </row>
    <row r="156" spans="1:12" ht="15" customHeight="1">
      <c r="A156" s="138">
        <v>132</v>
      </c>
      <c r="B156" s="41" t="s">
        <v>75</v>
      </c>
      <c r="C156" s="16">
        <v>13</v>
      </c>
      <c r="D156" s="16"/>
      <c r="E156" s="16" t="s">
        <v>3</v>
      </c>
      <c r="F156" s="17">
        <v>342778</v>
      </c>
      <c r="G156" s="11">
        <v>41722</v>
      </c>
      <c r="H156" s="18">
        <v>2114</v>
      </c>
      <c r="I156" s="18">
        <v>1344</v>
      </c>
      <c r="J156" s="21">
        <f t="shared" si="7"/>
        <v>770</v>
      </c>
      <c r="K156" s="136">
        <v>234.297</v>
      </c>
      <c r="L156" s="19">
        <f t="shared" si="5"/>
        <v>535.703</v>
      </c>
    </row>
    <row r="157" spans="1:12" ht="15">
      <c r="A157" s="35">
        <v>133</v>
      </c>
      <c r="B157" s="41" t="s">
        <v>76</v>
      </c>
      <c r="C157" s="16">
        <v>23</v>
      </c>
      <c r="D157" s="16"/>
      <c r="E157" s="16" t="s">
        <v>3</v>
      </c>
      <c r="F157" s="17">
        <v>337859</v>
      </c>
      <c r="G157" s="11">
        <v>41722</v>
      </c>
      <c r="H157" s="12">
        <v>915</v>
      </c>
      <c r="I157" s="12">
        <v>595</v>
      </c>
      <c r="J157" s="21">
        <f t="shared" si="7"/>
        <v>320</v>
      </c>
      <c r="K157" s="17">
        <v>1</v>
      </c>
      <c r="L157" s="19">
        <f t="shared" si="5"/>
        <v>319</v>
      </c>
    </row>
    <row r="158" spans="1:12" ht="15">
      <c r="A158" s="35">
        <v>134</v>
      </c>
      <c r="B158" s="41" t="s">
        <v>76</v>
      </c>
      <c r="C158" s="16">
        <v>14</v>
      </c>
      <c r="D158" s="16"/>
      <c r="E158" s="16" t="s">
        <v>3</v>
      </c>
      <c r="F158" s="17">
        <v>345553</v>
      </c>
      <c r="G158" s="11">
        <v>41722</v>
      </c>
      <c r="H158" s="18">
        <v>1899</v>
      </c>
      <c r="I158" s="18">
        <v>1232</v>
      </c>
      <c r="J158" s="21">
        <f t="shared" si="7"/>
        <v>667</v>
      </c>
      <c r="K158" s="17">
        <v>24.361</v>
      </c>
      <c r="L158" s="19">
        <f t="shared" si="5"/>
        <v>642.639</v>
      </c>
    </row>
    <row r="159" spans="1:12" ht="15">
      <c r="A159" s="138">
        <v>135</v>
      </c>
      <c r="B159" s="41" t="s">
        <v>14</v>
      </c>
      <c r="C159" s="16">
        <v>2</v>
      </c>
      <c r="D159" s="16"/>
      <c r="E159" s="16" t="s">
        <v>3</v>
      </c>
      <c r="F159" s="17">
        <v>332650</v>
      </c>
      <c r="G159" s="11">
        <v>41722</v>
      </c>
      <c r="H159" s="18">
        <v>1008</v>
      </c>
      <c r="I159" s="18">
        <v>658</v>
      </c>
      <c r="J159" s="21">
        <f t="shared" si="7"/>
        <v>350</v>
      </c>
      <c r="K159" s="17">
        <v>38.53</v>
      </c>
      <c r="L159" s="19">
        <f t="shared" si="5"/>
        <v>311.47</v>
      </c>
    </row>
    <row r="160" spans="1:12" ht="15">
      <c r="A160" s="35">
        <v>136</v>
      </c>
      <c r="B160" s="41" t="s">
        <v>14</v>
      </c>
      <c r="C160" s="16">
        <v>7</v>
      </c>
      <c r="D160" s="16"/>
      <c r="E160" s="16" t="s">
        <v>3</v>
      </c>
      <c r="F160" s="17">
        <v>341374</v>
      </c>
      <c r="G160" s="11">
        <v>41722</v>
      </c>
      <c r="H160" s="268" t="s">
        <v>93</v>
      </c>
      <c r="I160" s="269"/>
      <c r="J160" s="270"/>
      <c r="K160" s="17">
        <v>28</v>
      </c>
      <c r="L160" s="19"/>
    </row>
    <row r="161" spans="1:12" ht="15">
      <c r="A161" s="35">
        <v>137</v>
      </c>
      <c r="B161" s="41" t="s">
        <v>19</v>
      </c>
      <c r="C161" s="16">
        <v>41</v>
      </c>
      <c r="D161" s="16"/>
      <c r="E161" s="16" t="s">
        <v>3</v>
      </c>
      <c r="F161" s="17">
        <v>327136</v>
      </c>
      <c r="G161" s="11">
        <v>41722</v>
      </c>
      <c r="H161" s="271" t="s">
        <v>93</v>
      </c>
      <c r="I161" s="272"/>
      <c r="J161" s="273"/>
      <c r="K161" s="136">
        <v>0</v>
      </c>
      <c r="L161" s="19">
        <f t="shared" si="5"/>
        <v>0</v>
      </c>
    </row>
    <row r="162" spans="1:12" ht="15">
      <c r="A162" s="138">
        <v>138</v>
      </c>
      <c r="B162" s="41" t="s">
        <v>19</v>
      </c>
      <c r="C162" s="16">
        <v>12</v>
      </c>
      <c r="D162" s="16"/>
      <c r="E162" s="16" t="s">
        <v>3</v>
      </c>
      <c r="F162" s="17">
        <v>339215</v>
      </c>
      <c r="G162" s="11">
        <v>41722</v>
      </c>
      <c r="H162" s="12">
        <v>4491</v>
      </c>
      <c r="I162" s="12">
        <v>2910</v>
      </c>
      <c r="J162" s="37">
        <f>H162-I162</f>
        <v>1581</v>
      </c>
      <c r="K162" s="17">
        <v>0</v>
      </c>
      <c r="L162" s="19">
        <f t="shared" si="5"/>
        <v>1581</v>
      </c>
    </row>
    <row r="163" spans="1:12" ht="15">
      <c r="A163" s="35">
        <v>139</v>
      </c>
      <c r="B163" s="41" t="s">
        <v>23</v>
      </c>
      <c r="C163" s="16">
        <v>29</v>
      </c>
      <c r="D163" s="16"/>
      <c r="E163" s="16" t="s">
        <v>3</v>
      </c>
      <c r="F163" s="17">
        <v>327185</v>
      </c>
      <c r="G163" s="11">
        <v>41722</v>
      </c>
      <c r="H163" s="246" t="s">
        <v>59</v>
      </c>
      <c r="I163" s="247"/>
      <c r="J163" s="248"/>
      <c r="K163" s="17">
        <v>0</v>
      </c>
      <c r="L163" s="19"/>
    </row>
    <row r="164" spans="1:12" ht="15">
      <c r="A164" s="35">
        <v>140</v>
      </c>
      <c r="B164" s="41" t="s">
        <v>23</v>
      </c>
      <c r="C164" s="16">
        <v>31</v>
      </c>
      <c r="D164" s="16"/>
      <c r="E164" s="16" t="s">
        <v>3</v>
      </c>
      <c r="F164" s="17">
        <v>327293</v>
      </c>
      <c r="G164" s="11">
        <v>41722</v>
      </c>
      <c r="H164" s="18">
        <v>2634</v>
      </c>
      <c r="I164" s="18">
        <v>1692</v>
      </c>
      <c r="J164" s="21">
        <f aca="true" t="shared" si="8" ref="J164:J180">H164-I164</f>
        <v>942</v>
      </c>
      <c r="K164" s="17">
        <v>0</v>
      </c>
      <c r="L164" s="19">
        <f aca="true" t="shared" si="9" ref="L164:L178">J164-K164</f>
        <v>942</v>
      </c>
    </row>
    <row r="165" spans="1:12" ht="15">
      <c r="A165" s="138">
        <v>141</v>
      </c>
      <c r="B165" s="41" t="s">
        <v>23</v>
      </c>
      <c r="C165" s="16">
        <v>20</v>
      </c>
      <c r="D165" s="16"/>
      <c r="E165" s="16" t="s">
        <v>3</v>
      </c>
      <c r="F165" s="17">
        <v>336571</v>
      </c>
      <c r="G165" s="11">
        <v>41722</v>
      </c>
      <c r="H165" s="18">
        <v>1203</v>
      </c>
      <c r="I165" s="18">
        <v>803</v>
      </c>
      <c r="J165" s="21">
        <f t="shared" si="8"/>
        <v>400</v>
      </c>
      <c r="K165" s="17">
        <v>4</v>
      </c>
      <c r="L165" s="19">
        <f t="shared" si="9"/>
        <v>396</v>
      </c>
    </row>
    <row r="166" spans="1:12" ht="15">
      <c r="A166" s="35">
        <v>142</v>
      </c>
      <c r="B166" s="41" t="s">
        <v>23</v>
      </c>
      <c r="C166" s="16">
        <v>24</v>
      </c>
      <c r="D166" s="16"/>
      <c r="E166" s="16" t="s">
        <v>3</v>
      </c>
      <c r="F166" s="17">
        <v>337868</v>
      </c>
      <c r="G166" s="11">
        <v>41722</v>
      </c>
      <c r="H166" s="18">
        <v>1081</v>
      </c>
      <c r="I166" s="18">
        <v>743</v>
      </c>
      <c r="J166" s="21">
        <f t="shared" si="8"/>
        <v>338</v>
      </c>
      <c r="K166" s="17">
        <v>3</v>
      </c>
      <c r="L166" s="19">
        <f t="shared" si="9"/>
        <v>335</v>
      </c>
    </row>
    <row r="167" spans="1:12" ht="15">
      <c r="A167" s="35">
        <v>143</v>
      </c>
      <c r="B167" s="41" t="s">
        <v>23</v>
      </c>
      <c r="C167" s="16">
        <v>15</v>
      </c>
      <c r="D167" s="16"/>
      <c r="E167" s="16" t="s">
        <v>3</v>
      </c>
      <c r="F167" s="17">
        <v>342062</v>
      </c>
      <c r="G167" s="11">
        <v>41722</v>
      </c>
      <c r="H167" s="18">
        <v>3050</v>
      </c>
      <c r="I167" s="18">
        <v>1953</v>
      </c>
      <c r="J167" s="21">
        <f t="shared" si="8"/>
        <v>1097</v>
      </c>
      <c r="K167" s="17">
        <v>0</v>
      </c>
      <c r="L167" s="19">
        <f t="shared" si="9"/>
        <v>1097</v>
      </c>
    </row>
    <row r="168" spans="1:12" ht="15">
      <c r="A168" s="138">
        <v>144</v>
      </c>
      <c r="B168" s="41" t="s">
        <v>23</v>
      </c>
      <c r="C168" s="16">
        <v>21</v>
      </c>
      <c r="D168" s="16"/>
      <c r="E168" s="16" t="s">
        <v>3</v>
      </c>
      <c r="F168" s="17">
        <v>342780</v>
      </c>
      <c r="G168" s="11">
        <v>41722</v>
      </c>
      <c r="H168" s="18">
        <v>741</v>
      </c>
      <c r="I168" s="18">
        <v>501</v>
      </c>
      <c r="J168" s="21">
        <f t="shared" si="8"/>
        <v>240</v>
      </c>
      <c r="K168" s="17">
        <v>10.92</v>
      </c>
      <c r="L168" s="19">
        <f t="shared" si="9"/>
        <v>229.08</v>
      </c>
    </row>
    <row r="169" spans="1:12" ht="15">
      <c r="A169" s="35">
        <v>145</v>
      </c>
      <c r="B169" s="41" t="s">
        <v>77</v>
      </c>
      <c r="C169" s="16">
        <v>2</v>
      </c>
      <c r="D169" s="16"/>
      <c r="E169" s="16" t="s">
        <v>3</v>
      </c>
      <c r="F169" s="17">
        <v>329377</v>
      </c>
      <c r="G169" s="11">
        <v>41722</v>
      </c>
      <c r="H169" s="18">
        <v>2748</v>
      </c>
      <c r="I169" s="18">
        <v>1818</v>
      </c>
      <c r="J169" s="21">
        <f t="shared" si="8"/>
        <v>930</v>
      </c>
      <c r="K169" s="17">
        <v>39</v>
      </c>
      <c r="L169" s="19">
        <f t="shared" si="9"/>
        <v>891</v>
      </c>
    </row>
    <row r="170" spans="1:12" ht="15">
      <c r="A170" s="35">
        <v>146</v>
      </c>
      <c r="B170" s="41" t="s">
        <v>77</v>
      </c>
      <c r="C170" s="16">
        <v>8</v>
      </c>
      <c r="D170" s="16"/>
      <c r="E170" s="16" t="s">
        <v>3</v>
      </c>
      <c r="F170" s="17">
        <v>337901</v>
      </c>
      <c r="G170" s="11">
        <v>41722</v>
      </c>
      <c r="H170" s="18">
        <v>1124</v>
      </c>
      <c r="I170" s="18">
        <v>739</v>
      </c>
      <c r="J170" s="21">
        <f t="shared" si="8"/>
        <v>385</v>
      </c>
      <c r="K170" s="17">
        <v>4.8</v>
      </c>
      <c r="L170" s="19">
        <f t="shared" si="9"/>
        <v>380.2</v>
      </c>
    </row>
    <row r="171" spans="1:12" ht="15">
      <c r="A171" s="138">
        <v>147</v>
      </c>
      <c r="B171" s="41" t="s">
        <v>77</v>
      </c>
      <c r="C171" s="16">
        <v>12</v>
      </c>
      <c r="D171" s="16"/>
      <c r="E171" s="16" t="s">
        <v>3</v>
      </c>
      <c r="F171" s="17">
        <v>340062</v>
      </c>
      <c r="G171" s="11">
        <v>41722</v>
      </c>
      <c r="H171" s="18"/>
      <c r="I171" s="18">
        <v>624</v>
      </c>
      <c r="J171" s="21">
        <f t="shared" si="8"/>
        <v>-624</v>
      </c>
      <c r="K171" s="17">
        <v>18.81</v>
      </c>
      <c r="L171" s="19">
        <f t="shared" si="9"/>
        <v>-642.81</v>
      </c>
    </row>
    <row r="172" spans="1:12" ht="15">
      <c r="A172" s="35">
        <v>148</v>
      </c>
      <c r="B172" s="41" t="s">
        <v>77</v>
      </c>
      <c r="C172" s="16">
        <v>5</v>
      </c>
      <c r="D172" s="16"/>
      <c r="E172" s="16" t="s">
        <v>3</v>
      </c>
      <c r="F172" s="17">
        <v>340226</v>
      </c>
      <c r="G172" s="11">
        <v>41722</v>
      </c>
      <c r="H172" s="18">
        <v>1640</v>
      </c>
      <c r="I172" s="18">
        <v>1064</v>
      </c>
      <c r="J172" s="21">
        <f t="shared" si="8"/>
        <v>576</v>
      </c>
      <c r="K172" s="17">
        <v>13</v>
      </c>
      <c r="L172" s="19">
        <f t="shared" si="9"/>
        <v>563</v>
      </c>
    </row>
    <row r="173" spans="1:12" ht="15">
      <c r="A173" s="35">
        <v>149</v>
      </c>
      <c r="B173" s="41" t="s">
        <v>33</v>
      </c>
      <c r="C173" s="16">
        <v>10</v>
      </c>
      <c r="D173" s="16"/>
      <c r="E173" s="16" t="s">
        <v>3</v>
      </c>
      <c r="F173" s="17">
        <v>327772</v>
      </c>
      <c r="G173" s="11">
        <v>41722</v>
      </c>
      <c r="H173" s="18">
        <v>1479</v>
      </c>
      <c r="I173" s="18">
        <v>942</v>
      </c>
      <c r="J173" s="21">
        <f t="shared" si="8"/>
        <v>537</v>
      </c>
      <c r="K173" s="17">
        <v>46.457</v>
      </c>
      <c r="L173" s="19">
        <f t="shared" si="9"/>
        <v>490.543</v>
      </c>
    </row>
    <row r="174" spans="1:12" ht="15" customHeight="1">
      <c r="A174" s="138">
        <v>150</v>
      </c>
      <c r="B174" s="41" t="s">
        <v>33</v>
      </c>
      <c r="C174" s="16">
        <v>20</v>
      </c>
      <c r="D174" s="16"/>
      <c r="E174" s="16" t="s">
        <v>3</v>
      </c>
      <c r="F174" s="17">
        <v>337866</v>
      </c>
      <c r="G174" s="11">
        <v>41722</v>
      </c>
      <c r="H174" s="18">
        <v>1492</v>
      </c>
      <c r="I174" s="18">
        <v>1048</v>
      </c>
      <c r="J174" s="21">
        <f t="shared" si="8"/>
        <v>444</v>
      </c>
      <c r="K174" s="17">
        <v>0</v>
      </c>
      <c r="L174" s="19">
        <f t="shared" si="9"/>
        <v>444</v>
      </c>
    </row>
    <row r="175" spans="1:12" ht="15">
      <c r="A175" s="35">
        <v>151</v>
      </c>
      <c r="B175" s="41" t="s">
        <v>33</v>
      </c>
      <c r="C175" s="16">
        <v>22</v>
      </c>
      <c r="D175" s="16"/>
      <c r="E175" s="16" t="s">
        <v>3</v>
      </c>
      <c r="F175" s="17">
        <v>337865</v>
      </c>
      <c r="G175" s="11">
        <v>41722</v>
      </c>
      <c r="H175" s="18">
        <v>1460</v>
      </c>
      <c r="I175" s="18">
        <v>1046</v>
      </c>
      <c r="J175" s="21">
        <f t="shared" si="8"/>
        <v>414</v>
      </c>
      <c r="K175" s="17">
        <v>19</v>
      </c>
      <c r="L175" s="19">
        <f t="shared" si="9"/>
        <v>395</v>
      </c>
    </row>
    <row r="176" spans="1:12" ht="15">
      <c r="A176" s="35">
        <v>152</v>
      </c>
      <c r="B176" s="41" t="s">
        <v>31</v>
      </c>
      <c r="C176" s="16">
        <v>47</v>
      </c>
      <c r="D176" s="16"/>
      <c r="E176" s="16" t="s">
        <v>3</v>
      </c>
      <c r="F176" s="17">
        <v>329233</v>
      </c>
      <c r="G176" s="11">
        <v>41722</v>
      </c>
      <c r="H176" s="18">
        <v>1103</v>
      </c>
      <c r="I176" s="18">
        <v>707</v>
      </c>
      <c r="J176" s="21">
        <f t="shared" si="8"/>
        <v>396</v>
      </c>
      <c r="K176" s="17">
        <v>41.656</v>
      </c>
      <c r="L176" s="19">
        <f t="shared" si="9"/>
        <v>354.344</v>
      </c>
    </row>
    <row r="177" spans="1:12" ht="15">
      <c r="A177" s="138">
        <v>153</v>
      </c>
      <c r="B177" s="41" t="s">
        <v>31</v>
      </c>
      <c r="C177" s="16">
        <v>49</v>
      </c>
      <c r="D177" s="16"/>
      <c r="E177" s="16" t="s">
        <v>3</v>
      </c>
      <c r="F177" s="17">
        <v>329251</v>
      </c>
      <c r="G177" s="11">
        <v>41722</v>
      </c>
      <c r="H177" s="18">
        <v>1715</v>
      </c>
      <c r="I177" s="18">
        <v>1125</v>
      </c>
      <c r="J177" s="21">
        <f t="shared" si="8"/>
        <v>590</v>
      </c>
      <c r="K177" s="17">
        <v>9.66</v>
      </c>
      <c r="L177" s="19">
        <f t="shared" si="9"/>
        <v>580.34</v>
      </c>
    </row>
    <row r="178" spans="1:12" ht="15">
      <c r="A178" s="35">
        <v>154</v>
      </c>
      <c r="B178" s="41" t="s">
        <v>78</v>
      </c>
      <c r="C178" s="16">
        <v>7</v>
      </c>
      <c r="D178" s="16"/>
      <c r="E178" s="16" t="s">
        <v>3</v>
      </c>
      <c r="F178" s="17">
        <v>329413</v>
      </c>
      <c r="G178" s="11">
        <v>41722</v>
      </c>
      <c r="H178" s="18">
        <v>6333</v>
      </c>
      <c r="I178" s="18">
        <v>4214</v>
      </c>
      <c r="J178" s="21">
        <f t="shared" si="8"/>
        <v>2119</v>
      </c>
      <c r="K178" s="17">
        <v>7</v>
      </c>
      <c r="L178" s="19">
        <f t="shared" si="9"/>
        <v>2112</v>
      </c>
    </row>
    <row r="179" spans="1:12" ht="15">
      <c r="A179" s="35">
        <v>155</v>
      </c>
      <c r="B179" s="41" t="s">
        <v>78</v>
      </c>
      <c r="C179" s="16">
        <v>5</v>
      </c>
      <c r="D179" s="16"/>
      <c r="E179" s="16" t="s">
        <v>3</v>
      </c>
      <c r="F179" s="17">
        <v>341804</v>
      </c>
      <c r="G179" s="11">
        <v>41722</v>
      </c>
      <c r="H179" s="18">
        <v>5821</v>
      </c>
      <c r="I179" s="18">
        <v>3779</v>
      </c>
      <c r="J179" s="21">
        <f t="shared" si="8"/>
        <v>2042</v>
      </c>
      <c r="K179" s="17">
        <v>155</v>
      </c>
      <c r="L179" s="19">
        <f>J179-K179</f>
        <v>1887</v>
      </c>
    </row>
    <row r="180" spans="1:12" ht="15">
      <c r="A180" s="138">
        <v>156</v>
      </c>
      <c r="B180" s="41" t="s">
        <v>32</v>
      </c>
      <c r="C180" s="16">
        <v>66</v>
      </c>
      <c r="D180" s="16"/>
      <c r="E180" s="16" t="s">
        <v>3</v>
      </c>
      <c r="F180" s="17">
        <v>340634</v>
      </c>
      <c r="G180" s="11">
        <v>41722</v>
      </c>
      <c r="H180" s="18">
        <v>495</v>
      </c>
      <c r="I180" s="18">
        <v>336</v>
      </c>
      <c r="J180" s="21">
        <f t="shared" si="8"/>
        <v>159</v>
      </c>
      <c r="K180" s="17">
        <v>116</v>
      </c>
      <c r="L180" s="19">
        <f>J180-K180</f>
        <v>43</v>
      </c>
    </row>
    <row r="181" spans="1:12" ht="15">
      <c r="A181" s="35">
        <v>157</v>
      </c>
      <c r="B181" s="41" t="s">
        <v>79</v>
      </c>
      <c r="C181" s="16">
        <v>4</v>
      </c>
      <c r="D181" s="16"/>
      <c r="E181" s="16" t="s">
        <v>3</v>
      </c>
      <c r="F181" s="17">
        <v>329246</v>
      </c>
      <c r="G181" s="11">
        <v>41722</v>
      </c>
      <c r="H181" s="262" t="s">
        <v>59</v>
      </c>
      <c r="I181" s="263"/>
      <c r="J181" s="264"/>
      <c r="K181" s="17">
        <v>82.521</v>
      </c>
      <c r="L181" s="19"/>
    </row>
    <row r="182" spans="1:12" ht="15">
      <c r="A182" s="35">
        <v>158</v>
      </c>
      <c r="B182" s="41" t="s">
        <v>79</v>
      </c>
      <c r="C182" s="16">
        <v>15</v>
      </c>
      <c r="D182" s="16"/>
      <c r="E182" s="16" t="s">
        <v>3</v>
      </c>
      <c r="F182" s="17">
        <v>329410</v>
      </c>
      <c r="G182" s="11">
        <v>41722</v>
      </c>
      <c r="H182" s="42">
        <v>1745</v>
      </c>
      <c r="I182" s="42">
        <v>1160</v>
      </c>
      <c r="J182" s="26">
        <f aca="true" t="shared" si="10" ref="J182:J187">H182-I182</f>
        <v>585</v>
      </c>
      <c r="K182" s="17">
        <v>63.218</v>
      </c>
      <c r="L182" s="19">
        <f aca="true" t="shared" si="11" ref="L182:L187">J182-K182</f>
        <v>521.782</v>
      </c>
    </row>
    <row r="183" spans="1:12" ht="15">
      <c r="A183" s="138">
        <v>159</v>
      </c>
      <c r="B183" s="41" t="s">
        <v>79</v>
      </c>
      <c r="C183" s="16">
        <v>20</v>
      </c>
      <c r="D183" s="16"/>
      <c r="E183" s="16" t="s">
        <v>3</v>
      </c>
      <c r="F183" s="17">
        <v>343460</v>
      </c>
      <c r="G183" s="11">
        <v>41722</v>
      </c>
      <c r="H183" s="153">
        <v>1360</v>
      </c>
      <c r="I183" s="153">
        <v>831</v>
      </c>
      <c r="J183" s="143">
        <f t="shared" si="10"/>
        <v>529</v>
      </c>
      <c r="K183" s="136">
        <v>8</v>
      </c>
      <c r="L183" s="19">
        <f t="shared" si="11"/>
        <v>521</v>
      </c>
    </row>
    <row r="184" spans="1:12" ht="15">
      <c r="A184" s="35">
        <v>160</v>
      </c>
      <c r="B184" s="41" t="s">
        <v>18</v>
      </c>
      <c r="C184" s="16">
        <v>3</v>
      </c>
      <c r="D184" s="16"/>
      <c r="E184" s="16" t="s">
        <v>3</v>
      </c>
      <c r="F184" s="17">
        <v>327286</v>
      </c>
      <c r="G184" s="11">
        <v>41722</v>
      </c>
      <c r="H184" s="12">
        <v>5232</v>
      </c>
      <c r="I184" s="12">
        <v>3543</v>
      </c>
      <c r="J184" s="37">
        <f t="shared" si="10"/>
        <v>1689</v>
      </c>
      <c r="K184" s="17">
        <v>0</v>
      </c>
      <c r="L184" s="19">
        <f t="shared" si="11"/>
        <v>1689</v>
      </c>
    </row>
    <row r="185" spans="1:12" ht="15">
      <c r="A185" s="35">
        <v>161</v>
      </c>
      <c r="B185" s="41" t="s">
        <v>18</v>
      </c>
      <c r="C185" s="16">
        <v>74</v>
      </c>
      <c r="D185" s="16"/>
      <c r="E185" s="16" t="s">
        <v>3</v>
      </c>
      <c r="F185" s="17">
        <v>333448</v>
      </c>
      <c r="G185" s="11">
        <v>41722</v>
      </c>
      <c r="H185" s="18">
        <v>1031</v>
      </c>
      <c r="I185" s="18">
        <v>681</v>
      </c>
      <c r="J185" s="21">
        <f t="shared" si="10"/>
        <v>350</v>
      </c>
      <c r="K185" s="17">
        <v>14</v>
      </c>
      <c r="L185" s="19">
        <f t="shared" si="11"/>
        <v>336</v>
      </c>
    </row>
    <row r="186" spans="1:12" ht="15">
      <c r="A186" s="138">
        <v>162</v>
      </c>
      <c r="B186" s="41" t="s">
        <v>18</v>
      </c>
      <c r="C186" s="16">
        <v>34</v>
      </c>
      <c r="D186" s="16"/>
      <c r="E186" s="16" t="s">
        <v>3</v>
      </c>
      <c r="F186" s="17">
        <v>339124</v>
      </c>
      <c r="G186" s="11">
        <v>41722</v>
      </c>
      <c r="H186" s="18">
        <v>7213</v>
      </c>
      <c r="I186" s="18">
        <v>4740</v>
      </c>
      <c r="J186" s="21">
        <f t="shared" si="10"/>
        <v>2473</v>
      </c>
      <c r="K186" s="17">
        <v>0</v>
      </c>
      <c r="L186" s="19">
        <f t="shared" si="11"/>
        <v>2473</v>
      </c>
    </row>
    <row r="187" spans="1:12" ht="15">
      <c r="A187" s="35">
        <v>163</v>
      </c>
      <c r="B187" s="41" t="s">
        <v>18</v>
      </c>
      <c r="C187" s="16">
        <v>14</v>
      </c>
      <c r="D187" s="16"/>
      <c r="E187" s="16" t="s">
        <v>3</v>
      </c>
      <c r="F187" s="17">
        <v>341779</v>
      </c>
      <c r="G187" s="11">
        <v>41722</v>
      </c>
      <c r="H187" s="18">
        <v>7098</v>
      </c>
      <c r="I187" s="18">
        <v>4566</v>
      </c>
      <c r="J187" s="21">
        <f t="shared" si="10"/>
        <v>2532</v>
      </c>
      <c r="K187" s="17">
        <v>0</v>
      </c>
      <c r="L187" s="19">
        <f t="shared" si="11"/>
        <v>2532</v>
      </c>
    </row>
    <row r="188" spans="1:12" ht="15">
      <c r="A188" s="35">
        <v>164</v>
      </c>
      <c r="B188" s="41" t="s">
        <v>18</v>
      </c>
      <c r="C188" s="16" t="s">
        <v>6</v>
      </c>
      <c r="D188" s="16"/>
      <c r="E188" s="16" t="s">
        <v>3</v>
      </c>
      <c r="F188" s="17">
        <v>320348</v>
      </c>
      <c r="G188" s="11">
        <v>41722</v>
      </c>
      <c r="H188" s="265" t="s">
        <v>50</v>
      </c>
      <c r="I188" s="266"/>
      <c r="J188" s="267"/>
      <c r="K188" s="17">
        <v>13</v>
      </c>
      <c r="L188" s="19"/>
    </row>
    <row r="189" spans="1:12" ht="15">
      <c r="A189" s="138">
        <v>165</v>
      </c>
      <c r="B189" s="41" t="s">
        <v>18</v>
      </c>
      <c r="C189" s="16" t="s">
        <v>80</v>
      </c>
      <c r="D189" s="16"/>
      <c r="E189" s="16" t="s">
        <v>3</v>
      </c>
      <c r="F189" s="17">
        <v>342465</v>
      </c>
      <c r="G189" s="11">
        <v>41722</v>
      </c>
      <c r="H189" s="18">
        <v>1754</v>
      </c>
      <c r="I189" s="18">
        <v>1183</v>
      </c>
      <c r="J189" s="21">
        <f aca="true" t="shared" si="12" ref="J189:J194">H189-I189</f>
        <v>571</v>
      </c>
      <c r="K189" s="17">
        <v>0</v>
      </c>
      <c r="L189" s="19">
        <f aca="true" t="shared" si="13" ref="L189:L194">J189-K189</f>
        <v>571</v>
      </c>
    </row>
    <row r="190" spans="1:12" ht="15">
      <c r="A190" s="35">
        <v>166</v>
      </c>
      <c r="B190" s="41" t="s">
        <v>35</v>
      </c>
      <c r="C190" s="16">
        <v>4</v>
      </c>
      <c r="D190" s="16"/>
      <c r="E190" s="16" t="s">
        <v>3</v>
      </c>
      <c r="F190" s="17">
        <v>341223</v>
      </c>
      <c r="G190" s="11">
        <v>41722</v>
      </c>
      <c r="H190" s="18">
        <v>1633</v>
      </c>
      <c r="I190" s="18">
        <v>1081</v>
      </c>
      <c r="J190" s="21">
        <f t="shared" si="12"/>
        <v>552</v>
      </c>
      <c r="K190" s="17">
        <v>44.89</v>
      </c>
      <c r="L190" s="19">
        <f t="shared" si="13"/>
        <v>507.11</v>
      </c>
    </row>
    <row r="191" spans="1:12" ht="15">
      <c r="A191" s="35">
        <v>167</v>
      </c>
      <c r="B191" s="41" t="s">
        <v>11</v>
      </c>
      <c r="C191" s="16">
        <v>63</v>
      </c>
      <c r="D191" s="16"/>
      <c r="E191" s="16" t="s">
        <v>3</v>
      </c>
      <c r="F191" s="17">
        <v>334549</v>
      </c>
      <c r="G191" s="11">
        <v>41722</v>
      </c>
      <c r="H191" s="18">
        <v>1858</v>
      </c>
      <c r="I191" s="18">
        <v>1213</v>
      </c>
      <c r="J191" s="21">
        <f t="shared" si="12"/>
        <v>645</v>
      </c>
      <c r="K191" s="17">
        <v>123.698</v>
      </c>
      <c r="L191" s="19">
        <f t="shared" si="13"/>
        <v>521.302</v>
      </c>
    </row>
    <row r="192" spans="1:12" ht="15">
      <c r="A192" s="138">
        <v>168</v>
      </c>
      <c r="B192" s="41" t="s">
        <v>11</v>
      </c>
      <c r="C192" s="16">
        <v>95</v>
      </c>
      <c r="D192" s="16"/>
      <c r="E192" s="16" t="s">
        <v>3</v>
      </c>
      <c r="F192" s="17">
        <v>337900</v>
      </c>
      <c r="G192" s="11">
        <v>41722</v>
      </c>
      <c r="H192" s="18">
        <v>1130</v>
      </c>
      <c r="I192" s="18">
        <v>724</v>
      </c>
      <c r="J192" s="21">
        <f t="shared" si="12"/>
        <v>406</v>
      </c>
      <c r="K192" s="17">
        <v>156.872</v>
      </c>
      <c r="L192" s="19">
        <f t="shared" si="13"/>
        <v>249.128</v>
      </c>
    </row>
    <row r="193" spans="1:12" ht="15">
      <c r="A193" s="35">
        <v>169</v>
      </c>
      <c r="B193" s="41" t="s">
        <v>11</v>
      </c>
      <c r="C193" s="16">
        <v>123</v>
      </c>
      <c r="D193" s="16"/>
      <c r="E193" s="16" t="s">
        <v>3</v>
      </c>
      <c r="F193" s="17">
        <v>340228</v>
      </c>
      <c r="G193" s="11">
        <v>41722</v>
      </c>
      <c r="H193" s="18">
        <v>1277</v>
      </c>
      <c r="I193" s="18">
        <v>815</v>
      </c>
      <c r="J193" s="21">
        <f t="shared" si="12"/>
        <v>462</v>
      </c>
      <c r="K193" s="17">
        <v>5.49</v>
      </c>
      <c r="L193" s="19">
        <f t="shared" si="13"/>
        <v>456.51</v>
      </c>
    </row>
    <row r="194" spans="1:12" ht="15">
      <c r="A194" s="35">
        <v>170</v>
      </c>
      <c r="B194" s="41" t="s">
        <v>11</v>
      </c>
      <c r="C194" s="16">
        <v>121</v>
      </c>
      <c r="D194" s="16"/>
      <c r="E194" s="16" t="s">
        <v>3</v>
      </c>
      <c r="F194" s="17">
        <v>340687</v>
      </c>
      <c r="G194" s="11">
        <v>41722</v>
      </c>
      <c r="H194" s="18">
        <v>1675</v>
      </c>
      <c r="I194" s="18">
        <v>1085</v>
      </c>
      <c r="J194" s="21">
        <f t="shared" si="12"/>
        <v>590</v>
      </c>
      <c r="K194" s="17">
        <v>0</v>
      </c>
      <c r="L194" s="19">
        <f t="shared" si="13"/>
        <v>590</v>
      </c>
    </row>
    <row r="195" spans="1:12" ht="15">
      <c r="A195" s="43"/>
      <c r="B195" s="43"/>
      <c r="C195" s="43"/>
      <c r="D195" s="43"/>
      <c r="E195" s="43"/>
      <c r="F195" s="44"/>
      <c r="G195" s="45"/>
      <c r="H195" s="46"/>
      <c r="I195" s="46"/>
      <c r="J195" s="47"/>
      <c r="K195" s="44"/>
      <c r="L195" s="48"/>
    </row>
  </sheetData>
  <mergeCells count="25">
    <mergeCell ref="H181:J181"/>
    <mergeCell ref="H188:J188"/>
    <mergeCell ref="H146:J146"/>
    <mergeCell ref="H160:J160"/>
    <mergeCell ref="H161:J161"/>
    <mergeCell ref="H163:J163"/>
    <mergeCell ref="H28:J28"/>
    <mergeCell ref="H86:J86"/>
    <mergeCell ref="H93:J93"/>
    <mergeCell ref="H99:J99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5"/>
  <sheetViews>
    <sheetView workbookViewId="0" topLeftCell="A154">
      <selection activeCell="L30" sqref="L30"/>
    </sheetView>
  </sheetViews>
  <sheetFormatPr defaultColWidth="9.140625" defaultRowHeight="12.75"/>
  <cols>
    <col min="1" max="1" width="4.140625" style="155" customWidth="1"/>
    <col min="2" max="2" width="21.140625" style="155" customWidth="1"/>
    <col min="3" max="3" width="4.8515625" style="155" customWidth="1"/>
    <col min="4" max="4" width="5.00390625" style="155" customWidth="1"/>
    <col min="5" max="5" width="8.421875" style="155" customWidth="1"/>
    <col min="6" max="6" width="8.8515625" style="155" customWidth="1"/>
    <col min="7" max="7" width="10.421875" style="155" customWidth="1"/>
    <col min="8" max="8" width="9.57421875" style="155" customWidth="1"/>
    <col min="9" max="9" width="9.28125" style="155" customWidth="1"/>
    <col min="10" max="10" width="15.28125" style="214" customWidth="1"/>
    <col min="11" max="11" width="12.28125" style="214" customWidth="1"/>
    <col min="12" max="12" width="17.00390625" style="214" customWidth="1"/>
    <col min="13" max="16384" width="9.140625" style="155" customWidth="1"/>
  </cols>
  <sheetData>
    <row r="1" spans="1:12" ht="12.75" customHeight="1">
      <c r="A1" s="305" t="s">
        <v>102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5" t="s">
        <v>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thickBot="1">
      <c r="A3" s="306" t="s">
        <v>103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7.5" customHeight="1" hidden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4.25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166">
        <v>41749</v>
      </c>
      <c r="H23" s="167">
        <v>2751</v>
      </c>
      <c r="I23" s="167">
        <v>2046</v>
      </c>
      <c r="J23" s="168">
        <f>H23-I23</f>
        <v>705</v>
      </c>
      <c r="K23" s="215">
        <v>0</v>
      </c>
      <c r="L23" s="201">
        <f aca="true" t="shared" si="0" ref="L23:L85">J23-K23</f>
        <v>705</v>
      </c>
    </row>
    <row r="24" spans="1:12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166">
        <v>41749</v>
      </c>
      <c r="H24" s="171">
        <v>1482</v>
      </c>
      <c r="I24" s="171">
        <v>1113</v>
      </c>
      <c r="J24" s="168">
        <f>H24-I24</f>
        <v>369</v>
      </c>
      <c r="K24" s="172">
        <v>0</v>
      </c>
      <c r="L24" s="201">
        <f t="shared" si="0"/>
        <v>369</v>
      </c>
    </row>
    <row r="25" spans="1:12" ht="15">
      <c r="A25" s="169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41752</v>
      </c>
      <c r="H25" s="171">
        <v>1565</v>
      </c>
      <c r="I25" s="171">
        <v>1160</v>
      </c>
      <c r="J25" s="168">
        <f>H25-I25</f>
        <v>405</v>
      </c>
      <c r="K25" s="170">
        <v>0</v>
      </c>
      <c r="L25" s="177">
        <f t="shared" si="0"/>
        <v>405</v>
      </c>
    </row>
    <row r="26" spans="1:15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41749</v>
      </c>
      <c r="H26" s="171">
        <v>1965</v>
      </c>
      <c r="I26" s="171">
        <v>1475</v>
      </c>
      <c r="J26" s="168">
        <f>H26-I26-J33</f>
        <v>371</v>
      </c>
      <c r="K26" s="170">
        <v>11.38</v>
      </c>
      <c r="L26" s="177">
        <f t="shared" si="0"/>
        <v>359.62</v>
      </c>
      <c r="M26" s="173" t="s">
        <v>49</v>
      </c>
      <c r="N26" s="173"/>
      <c r="O26" s="173"/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41752</v>
      </c>
      <c r="H27" s="171">
        <v>1452</v>
      </c>
      <c r="I27" s="171">
        <v>1144</v>
      </c>
      <c r="J27" s="168">
        <f>H27-I27</f>
        <v>308</v>
      </c>
      <c r="K27" s="170">
        <v>23</v>
      </c>
      <c r="L27" s="177">
        <f t="shared" si="0"/>
        <v>285</v>
      </c>
    </row>
    <row r="28" spans="1:12" ht="15">
      <c r="A28" s="169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41749</v>
      </c>
      <c r="H28" s="171">
        <v>1052</v>
      </c>
      <c r="I28" s="171">
        <v>496</v>
      </c>
      <c r="J28" s="168">
        <f>H28-I28</f>
        <v>556</v>
      </c>
      <c r="K28" s="170">
        <v>15</v>
      </c>
      <c r="L28" s="177">
        <f t="shared" si="0"/>
        <v>541</v>
      </c>
    </row>
    <row r="29" spans="1:12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41749</v>
      </c>
      <c r="H29" s="171">
        <v>3225</v>
      </c>
      <c r="I29" s="171">
        <v>2477</v>
      </c>
      <c r="J29" s="168">
        <f>H29-I29</f>
        <v>748</v>
      </c>
      <c r="K29" s="170">
        <v>0</v>
      </c>
      <c r="L29" s="177">
        <f t="shared" si="0"/>
        <v>748</v>
      </c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41749</v>
      </c>
      <c r="H30" s="292" t="s">
        <v>98</v>
      </c>
      <c r="I30" s="293"/>
      <c r="J30" s="294"/>
      <c r="K30" s="170">
        <v>23.84</v>
      </c>
      <c r="L30" s="177"/>
    </row>
    <row r="31" spans="1:12" ht="15">
      <c r="A31" s="169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41749</v>
      </c>
      <c r="H31" s="171">
        <v>1476</v>
      </c>
      <c r="I31" s="171">
        <v>1111</v>
      </c>
      <c r="J31" s="168">
        <f aca="true" t="shared" si="1" ref="J31:J85">H31-I31</f>
        <v>365</v>
      </c>
      <c r="K31" s="170">
        <v>0</v>
      </c>
      <c r="L31" s="177">
        <f t="shared" si="0"/>
        <v>365</v>
      </c>
    </row>
    <row r="32" spans="1:12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41749</v>
      </c>
      <c r="H32" s="171">
        <v>1632</v>
      </c>
      <c r="I32" s="171">
        <v>1270</v>
      </c>
      <c r="J32" s="168">
        <f t="shared" si="1"/>
        <v>362</v>
      </c>
      <c r="K32" s="170">
        <v>25.6</v>
      </c>
      <c r="L32" s="177">
        <f t="shared" si="0"/>
        <v>336.4</v>
      </c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41749</v>
      </c>
      <c r="H33" s="171">
        <v>555</v>
      </c>
      <c r="I33" s="171">
        <v>436</v>
      </c>
      <c r="J33" s="168">
        <f t="shared" si="1"/>
        <v>119</v>
      </c>
      <c r="K33" s="170">
        <v>3</v>
      </c>
      <c r="L33" s="177">
        <f t="shared" si="0"/>
        <v>116</v>
      </c>
    </row>
    <row r="34" spans="1:12" ht="15">
      <c r="A34" s="169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41749</v>
      </c>
      <c r="H34" s="171">
        <v>3042</v>
      </c>
      <c r="I34" s="171">
        <v>2282</v>
      </c>
      <c r="J34" s="168">
        <f t="shared" si="1"/>
        <v>760</v>
      </c>
      <c r="K34" s="170">
        <v>42</v>
      </c>
      <c r="L34" s="177">
        <f t="shared" si="0"/>
        <v>718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41749</v>
      </c>
      <c r="H35" s="171">
        <v>3948</v>
      </c>
      <c r="I35" s="171">
        <v>2948</v>
      </c>
      <c r="J35" s="168">
        <f t="shared" si="1"/>
        <v>1000</v>
      </c>
      <c r="K35" s="170">
        <v>90.28</v>
      </c>
      <c r="L35" s="177">
        <f t="shared" si="0"/>
        <v>909.72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41749</v>
      </c>
      <c r="H36" s="171">
        <v>2208</v>
      </c>
      <c r="I36" s="171">
        <v>1698</v>
      </c>
      <c r="J36" s="168">
        <f t="shared" si="1"/>
        <v>510</v>
      </c>
      <c r="K36" s="170">
        <v>0</v>
      </c>
      <c r="L36" s="177">
        <f t="shared" si="0"/>
        <v>510</v>
      </c>
    </row>
    <row r="37" spans="1:12" ht="15">
      <c r="A37" s="169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41749</v>
      </c>
      <c r="H37" s="171">
        <v>2014</v>
      </c>
      <c r="I37" s="171">
        <v>1531</v>
      </c>
      <c r="J37" s="168">
        <f t="shared" si="1"/>
        <v>483</v>
      </c>
      <c r="K37" s="170">
        <v>0</v>
      </c>
      <c r="L37" s="177">
        <f t="shared" si="0"/>
        <v>483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41752</v>
      </c>
      <c r="H38" s="171">
        <v>1919</v>
      </c>
      <c r="I38" s="171">
        <v>1429</v>
      </c>
      <c r="J38" s="168">
        <f t="shared" si="1"/>
        <v>490</v>
      </c>
      <c r="K38" s="170">
        <v>0</v>
      </c>
      <c r="L38" s="177">
        <f t="shared" si="0"/>
        <v>490</v>
      </c>
    </row>
    <row r="39" spans="1:12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166">
        <v>41749</v>
      </c>
      <c r="H39" s="292" t="s">
        <v>98</v>
      </c>
      <c r="I39" s="293"/>
      <c r="J39" s="294"/>
      <c r="K39" s="170">
        <v>0</v>
      </c>
      <c r="L39" s="177"/>
    </row>
    <row r="40" spans="1:12" ht="15">
      <c r="A40" s="169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41749</v>
      </c>
      <c r="H40" s="171">
        <v>3494</v>
      </c>
      <c r="I40" s="171">
        <v>2703</v>
      </c>
      <c r="J40" s="168">
        <f t="shared" si="1"/>
        <v>791</v>
      </c>
      <c r="K40" s="170">
        <v>10.183</v>
      </c>
      <c r="L40" s="177">
        <f>J40-K40</f>
        <v>780.817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41749</v>
      </c>
      <c r="H41" s="171">
        <v>13743</v>
      </c>
      <c r="I41" s="171">
        <v>10440</v>
      </c>
      <c r="J41" s="168">
        <f t="shared" si="1"/>
        <v>3303</v>
      </c>
      <c r="K41" s="170">
        <v>22.78</v>
      </c>
      <c r="L41" s="177">
        <f t="shared" si="0"/>
        <v>3280.22</v>
      </c>
    </row>
    <row r="42" spans="1:12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166">
        <v>41752</v>
      </c>
      <c r="H42" s="171">
        <v>8074</v>
      </c>
      <c r="I42" s="171">
        <v>5966</v>
      </c>
      <c r="J42" s="168">
        <f t="shared" si="1"/>
        <v>2108</v>
      </c>
      <c r="K42" s="170">
        <v>197.276</v>
      </c>
      <c r="L42" s="177">
        <f t="shared" si="0"/>
        <v>1910.724</v>
      </c>
    </row>
    <row r="43" spans="1:12" ht="15">
      <c r="A43" s="169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41752</v>
      </c>
      <c r="H43" s="171">
        <v>2416</v>
      </c>
      <c r="I43" s="171">
        <v>1794</v>
      </c>
      <c r="J43" s="168">
        <f t="shared" si="1"/>
        <v>622</v>
      </c>
      <c r="K43" s="170">
        <v>0</v>
      </c>
      <c r="L43" s="177">
        <f t="shared" si="0"/>
        <v>622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41749</v>
      </c>
      <c r="H44" s="171">
        <v>7684</v>
      </c>
      <c r="I44" s="171">
        <v>5654</v>
      </c>
      <c r="J44" s="168">
        <f t="shared" si="1"/>
        <v>2030</v>
      </c>
      <c r="K44" s="170">
        <v>0</v>
      </c>
      <c r="L44" s="177">
        <f t="shared" si="0"/>
        <v>2030</v>
      </c>
    </row>
    <row r="45" spans="1:13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41752</v>
      </c>
      <c r="H45" s="171">
        <v>2143</v>
      </c>
      <c r="I45" s="171">
        <v>1586</v>
      </c>
      <c r="J45" s="168">
        <f t="shared" si="1"/>
        <v>557</v>
      </c>
      <c r="K45" s="170">
        <v>26.85</v>
      </c>
      <c r="L45" s="177">
        <f t="shared" si="0"/>
        <v>530.15</v>
      </c>
      <c r="M45" s="175"/>
    </row>
    <row r="46" spans="1:12" ht="15">
      <c r="A46" s="169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41749</v>
      </c>
      <c r="H46" s="171">
        <v>1740</v>
      </c>
      <c r="I46" s="171">
        <v>1303</v>
      </c>
      <c r="J46" s="168">
        <f t="shared" si="1"/>
        <v>437</v>
      </c>
      <c r="K46" s="170">
        <v>0</v>
      </c>
      <c r="L46" s="177">
        <f>J46-K46</f>
        <v>437</v>
      </c>
    </row>
    <row r="47" spans="1:14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41749</v>
      </c>
      <c r="H47" s="171">
        <v>2420</v>
      </c>
      <c r="I47" s="171">
        <v>1987</v>
      </c>
      <c r="J47" s="168">
        <f>H47-I47</f>
        <v>433</v>
      </c>
      <c r="K47" s="170">
        <v>0</v>
      </c>
      <c r="L47" s="177">
        <f>J47-K47</f>
        <v>433</v>
      </c>
      <c r="M47" s="173"/>
      <c r="N47" s="173"/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41752</v>
      </c>
      <c r="H48" s="171">
        <v>8334</v>
      </c>
      <c r="I48" s="171">
        <v>6197</v>
      </c>
      <c r="J48" s="168">
        <f t="shared" si="1"/>
        <v>2137</v>
      </c>
      <c r="K48" s="170">
        <v>23</v>
      </c>
      <c r="L48" s="177">
        <f t="shared" si="0"/>
        <v>2114</v>
      </c>
    </row>
    <row r="49" spans="1:12" ht="15">
      <c r="A49" s="169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166">
        <v>41752</v>
      </c>
      <c r="H49" s="171">
        <v>3262</v>
      </c>
      <c r="I49" s="171">
        <v>2387</v>
      </c>
      <c r="J49" s="168">
        <f t="shared" si="1"/>
        <v>875</v>
      </c>
      <c r="K49" s="170">
        <v>23.486</v>
      </c>
      <c r="L49" s="177">
        <f t="shared" si="0"/>
        <v>851.514</v>
      </c>
    </row>
    <row r="50" spans="1:12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166">
        <v>41752</v>
      </c>
      <c r="H50" s="171">
        <v>2283</v>
      </c>
      <c r="I50" s="171">
        <v>1596</v>
      </c>
      <c r="J50" s="168">
        <f t="shared" si="1"/>
        <v>687</v>
      </c>
      <c r="K50" s="170">
        <v>16</v>
      </c>
      <c r="L50" s="177">
        <f t="shared" si="0"/>
        <v>671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41749</v>
      </c>
      <c r="H51" s="171">
        <v>2975</v>
      </c>
      <c r="I51" s="171">
        <v>2286</v>
      </c>
      <c r="J51" s="168">
        <f t="shared" si="1"/>
        <v>689</v>
      </c>
      <c r="K51" s="170">
        <v>38.34</v>
      </c>
      <c r="L51" s="177">
        <f t="shared" si="0"/>
        <v>650.66</v>
      </c>
    </row>
    <row r="52" spans="1:12" ht="15">
      <c r="A52" s="169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41752</v>
      </c>
      <c r="H52" s="171">
        <v>2269</v>
      </c>
      <c r="I52" s="171">
        <v>1668</v>
      </c>
      <c r="J52" s="168">
        <f t="shared" si="1"/>
        <v>601</v>
      </c>
      <c r="K52" s="170">
        <v>0</v>
      </c>
      <c r="L52" s="177">
        <f t="shared" si="0"/>
        <v>601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41749</v>
      </c>
      <c r="H53" s="171">
        <v>4989</v>
      </c>
      <c r="I53" s="171">
        <v>3728</v>
      </c>
      <c r="J53" s="168">
        <f t="shared" si="1"/>
        <v>1261</v>
      </c>
      <c r="K53" s="170">
        <v>27.69</v>
      </c>
      <c r="L53" s="177">
        <f t="shared" si="0"/>
        <v>1233.31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41752</v>
      </c>
      <c r="H54" s="171">
        <v>4635</v>
      </c>
      <c r="I54" s="171">
        <v>3485</v>
      </c>
      <c r="J54" s="168">
        <f t="shared" si="1"/>
        <v>1150</v>
      </c>
      <c r="K54" s="170">
        <v>50.167</v>
      </c>
      <c r="L54" s="177">
        <f t="shared" si="0"/>
        <v>1099.833</v>
      </c>
    </row>
    <row r="55" spans="1:12" ht="15">
      <c r="A55" s="169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41749</v>
      </c>
      <c r="H55" s="171">
        <v>3358</v>
      </c>
      <c r="I55" s="171">
        <v>2569</v>
      </c>
      <c r="J55" s="168">
        <f t="shared" si="1"/>
        <v>789</v>
      </c>
      <c r="K55" s="170">
        <v>0</v>
      </c>
      <c r="L55" s="177">
        <f t="shared" si="0"/>
        <v>789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41749</v>
      </c>
      <c r="H56" s="171">
        <v>3004</v>
      </c>
      <c r="I56" s="171">
        <v>2327</v>
      </c>
      <c r="J56" s="168">
        <f t="shared" si="1"/>
        <v>677</v>
      </c>
      <c r="K56" s="170">
        <v>0</v>
      </c>
      <c r="L56" s="177">
        <f t="shared" si="0"/>
        <v>677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41752</v>
      </c>
      <c r="H57" s="171">
        <v>3313</v>
      </c>
      <c r="I57" s="171">
        <v>2348</v>
      </c>
      <c r="J57" s="168">
        <f t="shared" si="1"/>
        <v>965</v>
      </c>
      <c r="K57" s="170">
        <v>0</v>
      </c>
      <c r="L57" s="177">
        <f t="shared" si="0"/>
        <v>965</v>
      </c>
    </row>
    <row r="58" spans="1:12" ht="15">
      <c r="A58" s="169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41752</v>
      </c>
      <c r="H58" s="171">
        <v>7699</v>
      </c>
      <c r="I58" s="171">
        <v>5777</v>
      </c>
      <c r="J58" s="168">
        <f t="shared" si="1"/>
        <v>1922</v>
      </c>
      <c r="K58" s="170">
        <v>0</v>
      </c>
      <c r="L58" s="177">
        <f t="shared" si="0"/>
        <v>1922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41752</v>
      </c>
      <c r="H59" s="171">
        <v>6630</v>
      </c>
      <c r="I59" s="171">
        <v>4614</v>
      </c>
      <c r="J59" s="168">
        <f t="shared" si="1"/>
        <v>2016</v>
      </c>
      <c r="K59" s="170">
        <v>0</v>
      </c>
      <c r="L59" s="177">
        <f t="shared" si="0"/>
        <v>2016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41752</v>
      </c>
      <c r="H60" s="171">
        <v>3201</v>
      </c>
      <c r="I60" s="171">
        <v>2339</v>
      </c>
      <c r="J60" s="168">
        <f t="shared" si="1"/>
        <v>862</v>
      </c>
      <c r="K60" s="170">
        <v>0</v>
      </c>
      <c r="L60" s="177">
        <f t="shared" si="0"/>
        <v>862</v>
      </c>
    </row>
    <row r="61" spans="1:12" ht="15">
      <c r="A61" s="169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41749</v>
      </c>
      <c r="H61" s="171">
        <v>1258</v>
      </c>
      <c r="I61" s="171">
        <v>960</v>
      </c>
      <c r="J61" s="168">
        <f t="shared" si="1"/>
        <v>298</v>
      </c>
      <c r="K61" s="170">
        <v>35.77</v>
      </c>
      <c r="L61" s="177">
        <f t="shared" si="0"/>
        <v>262.23</v>
      </c>
    </row>
    <row r="62" spans="1:12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41752</v>
      </c>
      <c r="H62" s="171">
        <v>750</v>
      </c>
      <c r="I62" s="171">
        <v>543</v>
      </c>
      <c r="J62" s="168">
        <f t="shared" si="1"/>
        <v>207</v>
      </c>
      <c r="K62" s="170">
        <v>33.578</v>
      </c>
      <c r="L62" s="177">
        <f t="shared" si="0"/>
        <v>173.422</v>
      </c>
    </row>
    <row r="63" spans="1:12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166">
        <v>41752</v>
      </c>
      <c r="H63" s="171">
        <v>2414</v>
      </c>
      <c r="I63" s="171">
        <v>1890</v>
      </c>
      <c r="J63" s="168">
        <f t="shared" si="1"/>
        <v>524</v>
      </c>
      <c r="K63" s="170">
        <v>3</v>
      </c>
      <c r="L63" s="177">
        <f>J63-K63</f>
        <v>521</v>
      </c>
    </row>
    <row r="64" spans="1:12" ht="15">
      <c r="A64" s="169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41749</v>
      </c>
      <c r="H64" s="171">
        <v>3272</v>
      </c>
      <c r="I64" s="171">
        <v>2452</v>
      </c>
      <c r="J64" s="168">
        <f t="shared" si="1"/>
        <v>820</v>
      </c>
      <c r="K64" s="170">
        <v>4</v>
      </c>
      <c r="L64" s="177">
        <f>J64-K64</f>
        <v>816</v>
      </c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41752</v>
      </c>
      <c r="H65" s="171">
        <v>4310</v>
      </c>
      <c r="I65" s="171">
        <v>3239</v>
      </c>
      <c r="J65" s="168">
        <f t="shared" si="1"/>
        <v>1071</v>
      </c>
      <c r="K65" s="170">
        <v>0</v>
      </c>
      <c r="L65" s="177">
        <f t="shared" si="0"/>
        <v>1071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41752</v>
      </c>
      <c r="H66" s="171">
        <v>1369</v>
      </c>
      <c r="I66" s="171">
        <v>1007</v>
      </c>
      <c r="J66" s="168">
        <f t="shared" si="1"/>
        <v>362</v>
      </c>
      <c r="K66" s="170">
        <v>0</v>
      </c>
      <c r="L66" s="177">
        <f t="shared" si="0"/>
        <v>362</v>
      </c>
    </row>
    <row r="67" spans="1:12" ht="15">
      <c r="A67" s="169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166">
        <v>41752</v>
      </c>
      <c r="H67" s="171">
        <v>4156</v>
      </c>
      <c r="I67" s="171">
        <v>3188</v>
      </c>
      <c r="J67" s="168">
        <f t="shared" si="1"/>
        <v>968</v>
      </c>
      <c r="K67" s="170">
        <v>0</v>
      </c>
      <c r="L67" s="177">
        <f t="shared" si="0"/>
        <v>968</v>
      </c>
    </row>
    <row r="68" spans="1:12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41749</v>
      </c>
      <c r="H68" s="171">
        <v>1351</v>
      </c>
      <c r="I68" s="171">
        <v>990</v>
      </c>
      <c r="J68" s="168">
        <f t="shared" si="1"/>
        <v>361</v>
      </c>
      <c r="K68" s="170">
        <v>0</v>
      </c>
      <c r="L68" s="177">
        <f>J68-K68</f>
        <v>361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41752</v>
      </c>
      <c r="H69" s="171">
        <v>3882</v>
      </c>
      <c r="I69" s="171">
        <v>2860</v>
      </c>
      <c r="J69" s="168">
        <f>H69-I69</f>
        <v>1022</v>
      </c>
      <c r="K69" s="170">
        <v>3</v>
      </c>
      <c r="L69" s="177">
        <f t="shared" si="0"/>
        <v>1019</v>
      </c>
    </row>
    <row r="70" spans="1:12" ht="15">
      <c r="A70" s="169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166">
        <v>41752</v>
      </c>
      <c r="H70" s="171">
        <v>2189</v>
      </c>
      <c r="I70" s="171">
        <v>1688</v>
      </c>
      <c r="J70" s="168">
        <f t="shared" si="1"/>
        <v>501</v>
      </c>
      <c r="K70" s="170">
        <v>0</v>
      </c>
      <c r="L70" s="177">
        <f t="shared" si="0"/>
        <v>501</v>
      </c>
    </row>
    <row r="71" spans="1:12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166">
        <v>41749</v>
      </c>
      <c r="H71" s="171">
        <v>1687</v>
      </c>
      <c r="I71" s="171">
        <v>1305</v>
      </c>
      <c r="J71" s="168">
        <f t="shared" si="1"/>
        <v>382</v>
      </c>
      <c r="K71" s="170">
        <v>24</v>
      </c>
      <c r="L71" s="177">
        <f t="shared" si="0"/>
        <v>358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41752</v>
      </c>
      <c r="H72" s="171">
        <v>6677</v>
      </c>
      <c r="I72" s="171">
        <v>5048</v>
      </c>
      <c r="J72" s="168">
        <f t="shared" si="1"/>
        <v>1629</v>
      </c>
      <c r="K72" s="170">
        <v>5</v>
      </c>
      <c r="L72" s="177">
        <f>J72-K72</f>
        <v>1624</v>
      </c>
    </row>
    <row r="73" spans="1:12" ht="15">
      <c r="A73" s="169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41749</v>
      </c>
      <c r="H73" s="171">
        <v>5513</v>
      </c>
      <c r="I73" s="171">
        <v>3881</v>
      </c>
      <c r="J73" s="168">
        <f t="shared" si="1"/>
        <v>1632</v>
      </c>
      <c r="K73" s="170">
        <v>14</v>
      </c>
      <c r="L73" s="177">
        <f>J73-K73</f>
        <v>1618</v>
      </c>
    </row>
    <row r="74" spans="1:15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41752</v>
      </c>
      <c r="H74" s="171">
        <v>3745</v>
      </c>
      <c r="I74" s="171">
        <v>2997</v>
      </c>
      <c r="J74" s="168">
        <f>H74-I74-J70</f>
        <v>247</v>
      </c>
      <c r="K74" s="170">
        <v>1</v>
      </c>
      <c r="L74" s="177">
        <f t="shared" si="0"/>
        <v>246</v>
      </c>
      <c r="M74" s="173" t="s">
        <v>84</v>
      </c>
      <c r="N74" s="173"/>
      <c r="O74" s="173"/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41752</v>
      </c>
      <c r="H75" s="171">
        <v>6420</v>
      </c>
      <c r="I75" s="171">
        <v>4702</v>
      </c>
      <c r="J75" s="168">
        <f t="shared" si="1"/>
        <v>1718</v>
      </c>
      <c r="K75" s="170">
        <v>12</v>
      </c>
      <c r="L75" s="177">
        <f t="shared" si="0"/>
        <v>1706</v>
      </c>
    </row>
    <row r="76" spans="1:12" ht="15">
      <c r="A76" s="169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166">
        <v>41749</v>
      </c>
      <c r="H76" s="171">
        <v>1299</v>
      </c>
      <c r="I76" s="171">
        <v>933</v>
      </c>
      <c r="J76" s="168">
        <f t="shared" si="1"/>
        <v>366</v>
      </c>
      <c r="K76" s="170">
        <v>3</v>
      </c>
      <c r="L76" s="177">
        <f>J76-K76</f>
        <v>363</v>
      </c>
    </row>
    <row r="77" spans="1:12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166">
        <v>41752</v>
      </c>
      <c r="H77" s="171">
        <v>2301</v>
      </c>
      <c r="I77" s="171">
        <v>1444</v>
      </c>
      <c r="J77" s="168">
        <f t="shared" si="1"/>
        <v>857</v>
      </c>
      <c r="K77" s="170">
        <v>25</v>
      </c>
      <c r="L77" s="176">
        <f>J77-K77</f>
        <v>832</v>
      </c>
    </row>
    <row r="78" spans="1:12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166">
        <v>41752</v>
      </c>
      <c r="H78" s="292" t="s">
        <v>104</v>
      </c>
      <c r="I78" s="293"/>
      <c r="J78" s="294"/>
      <c r="K78" s="170">
        <v>38.26</v>
      </c>
      <c r="L78" s="177"/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41752</v>
      </c>
      <c r="H79" s="171">
        <v>10559</v>
      </c>
      <c r="I79" s="171">
        <v>7934</v>
      </c>
      <c r="J79" s="168">
        <f t="shared" si="1"/>
        <v>2625</v>
      </c>
      <c r="K79" s="170">
        <v>8</v>
      </c>
      <c r="L79" s="177">
        <f>J79-K79</f>
        <v>2617</v>
      </c>
    </row>
    <row r="80" spans="1:12" ht="15">
      <c r="A80" s="169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41752</v>
      </c>
      <c r="H80" s="171">
        <v>5692</v>
      </c>
      <c r="I80" s="171">
        <v>4203</v>
      </c>
      <c r="J80" s="168">
        <f t="shared" si="1"/>
        <v>1489</v>
      </c>
      <c r="K80" s="170">
        <v>0</v>
      </c>
      <c r="L80" s="177">
        <f t="shared" si="0"/>
        <v>1489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41752</v>
      </c>
      <c r="H81" s="171">
        <v>4559</v>
      </c>
      <c r="I81" s="171">
        <v>3478</v>
      </c>
      <c r="J81" s="168">
        <f t="shared" si="1"/>
        <v>1081</v>
      </c>
      <c r="K81" s="170">
        <v>183.99</v>
      </c>
      <c r="L81" s="177">
        <f t="shared" si="0"/>
        <v>897.01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41752</v>
      </c>
      <c r="H82" s="171">
        <v>1395</v>
      </c>
      <c r="I82" s="171">
        <v>1086</v>
      </c>
      <c r="J82" s="168">
        <f t="shared" si="1"/>
        <v>309</v>
      </c>
      <c r="K82" s="170">
        <v>0</v>
      </c>
      <c r="L82" s="177">
        <f t="shared" si="0"/>
        <v>309</v>
      </c>
    </row>
    <row r="83" spans="1:12" ht="15">
      <c r="A83" s="169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41752</v>
      </c>
      <c r="H83" s="171">
        <v>2456</v>
      </c>
      <c r="I83" s="171">
        <v>1800</v>
      </c>
      <c r="J83" s="168">
        <f t="shared" si="1"/>
        <v>656</v>
      </c>
      <c r="K83" s="170">
        <v>4.87</v>
      </c>
      <c r="L83" s="177">
        <f t="shared" si="0"/>
        <v>651.13</v>
      </c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41752</v>
      </c>
      <c r="H84" s="171">
        <v>1048</v>
      </c>
      <c r="I84" s="171">
        <v>716</v>
      </c>
      <c r="J84" s="168">
        <f t="shared" si="1"/>
        <v>332</v>
      </c>
      <c r="K84" s="170">
        <v>0</v>
      </c>
      <c r="L84" s="177">
        <f t="shared" si="0"/>
        <v>332</v>
      </c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41752</v>
      </c>
      <c r="H85" s="171">
        <v>3946</v>
      </c>
      <c r="I85" s="171">
        <v>2844</v>
      </c>
      <c r="J85" s="168">
        <f t="shared" si="1"/>
        <v>1102</v>
      </c>
      <c r="K85" s="170">
        <v>492.75</v>
      </c>
      <c r="L85" s="177">
        <f t="shared" si="0"/>
        <v>609.25</v>
      </c>
    </row>
    <row r="86" spans="1:15" ht="15">
      <c r="A86" s="169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41752</v>
      </c>
      <c r="H86" s="289" t="s">
        <v>59</v>
      </c>
      <c r="I86" s="278"/>
      <c r="J86" s="279"/>
      <c r="K86" s="170">
        <v>99.569</v>
      </c>
      <c r="L86" s="177"/>
      <c r="M86" s="173" t="s">
        <v>60</v>
      </c>
      <c r="N86" s="173"/>
      <c r="O86" s="173"/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41752</v>
      </c>
      <c r="H87" s="171">
        <v>10186</v>
      </c>
      <c r="I87" s="171">
        <v>7473</v>
      </c>
      <c r="J87" s="176">
        <f aca="true" t="shared" si="2" ref="J87:J93">H87-I87</f>
        <v>2713</v>
      </c>
      <c r="K87" s="170">
        <v>11</v>
      </c>
      <c r="L87" s="177">
        <f aca="true" t="shared" si="3" ref="L87:L103">J87-K87</f>
        <v>2702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41749</v>
      </c>
      <c r="H88" s="171">
        <v>955</v>
      </c>
      <c r="I88" s="171">
        <v>755</v>
      </c>
      <c r="J88" s="176">
        <f t="shared" si="2"/>
        <v>200</v>
      </c>
      <c r="K88" s="170">
        <v>15.52</v>
      </c>
      <c r="L88" s="177">
        <f t="shared" si="3"/>
        <v>184.48</v>
      </c>
    </row>
    <row r="89" spans="1:12" ht="15">
      <c r="A89" s="169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41752</v>
      </c>
      <c r="H89" s="171">
        <v>904</v>
      </c>
      <c r="I89" s="171">
        <v>662</v>
      </c>
      <c r="J89" s="176">
        <f t="shared" si="2"/>
        <v>242</v>
      </c>
      <c r="K89" s="170">
        <v>5</v>
      </c>
      <c r="L89" s="177">
        <f t="shared" si="3"/>
        <v>237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41749</v>
      </c>
      <c r="H90" s="171">
        <v>1965</v>
      </c>
      <c r="I90" s="171">
        <v>1485</v>
      </c>
      <c r="J90" s="176">
        <f t="shared" si="2"/>
        <v>480</v>
      </c>
      <c r="K90" s="170">
        <v>52.96</v>
      </c>
      <c r="L90" s="177">
        <f t="shared" si="3"/>
        <v>427.04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41752</v>
      </c>
      <c r="H91" s="171">
        <v>2206</v>
      </c>
      <c r="I91" s="171">
        <v>1626</v>
      </c>
      <c r="J91" s="176">
        <f t="shared" si="2"/>
        <v>580</v>
      </c>
      <c r="K91" s="170">
        <v>60</v>
      </c>
      <c r="L91" s="177">
        <f t="shared" si="3"/>
        <v>520</v>
      </c>
    </row>
    <row r="92" spans="1:12" ht="15">
      <c r="A92" s="169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41752</v>
      </c>
      <c r="H92" s="171">
        <v>12258</v>
      </c>
      <c r="I92" s="171">
        <v>9050</v>
      </c>
      <c r="J92" s="176">
        <f t="shared" si="2"/>
        <v>3208</v>
      </c>
      <c r="K92" s="170">
        <v>0</v>
      </c>
      <c r="L92" s="177">
        <f t="shared" si="3"/>
        <v>3208</v>
      </c>
    </row>
    <row r="93" spans="1:12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166">
        <v>41749</v>
      </c>
      <c r="H93" s="171">
        <v>1792</v>
      </c>
      <c r="I93" s="171">
        <v>1411</v>
      </c>
      <c r="J93" s="176">
        <f t="shared" si="2"/>
        <v>381</v>
      </c>
      <c r="K93" s="170">
        <v>11</v>
      </c>
      <c r="L93" s="177">
        <f t="shared" si="3"/>
        <v>370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41752</v>
      </c>
      <c r="H94" s="171">
        <v>1319</v>
      </c>
      <c r="I94" s="171">
        <v>1002</v>
      </c>
      <c r="J94" s="176">
        <f>H94-I94</f>
        <v>317</v>
      </c>
      <c r="K94" s="170">
        <v>94.21</v>
      </c>
      <c r="L94" s="177">
        <f t="shared" si="3"/>
        <v>222.79000000000002</v>
      </c>
    </row>
    <row r="95" spans="1:12" ht="15">
      <c r="A95" s="169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41749</v>
      </c>
      <c r="H95" s="171">
        <v>2729</v>
      </c>
      <c r="I95" s="171">
        <v>2055</v>
      </c>
      <c r="J95" s="176">
        <f>H95-I95</f>
        <v>674</v>
      </c>
      <c r="K95" s="170">
        <v>42.628</v>
      </c>
      <c r="L95" s="177">
        <f t="shared" si="3"/>
        <v>631.372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41752</v>
      </c>
      <c r="H96" s="171">
        <v>1326</v>
      </c>
      <c r="I96" s="171">
        <v>995</v>
      </c>
      <c r="J96" s="176">
        <f>H96-I96</f>
        <v>331</v>
      </c>
      <c r="K96" s="170">
        <v>24.91</v>
      </c>
      <c r="L96" s="177">
        <f t="shared" si="3"/>
        <v>306.09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41749</v>
      </c>
      <c r="H97" s="171">
        <v>3746</v>
      </c>
      <c r="I97" s="171">
        <v>2835</v>
      </c>
      <c r="J97" s="176">
        <f>H97-I97</f>
        <v>911</v>
      </c>
      <c r="K97" s="170">
        <v>13.763</v>
      </c>
      <c r="L97" s="177">
        <f t="shared" si="3"/>
        <v>897.237</v>
      </c>
    </row>
    <row r="98" spans="1:12" ht="15">
      <c r="A98" s="169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41752</v>
      </c>
      <c r="H98" s="171">
        <v>2636</v>
      </c>
      <c r="I98" s="171">
        <v>1832</v>
      </c>
      <c r="J98" s="176">
        <f>H98-I98</f>
        <v>804</v>
      </c>
      <c r="K98" s="170">
        <v>16</v>
      </c>
      <c r="L98" s="177">
        <f t="shared" si="3"/>
        <v>788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41752</v>
      </c>
      <c r="H99" s="277" t="s">
        <v>59</v>
      </c>
      <c r="I99" s="278"/>
      <c r="J99" s="279"/>
      <c r="K99" s="170">
        <v>0</v>
      </c>
      <c r="L99" s="177"/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41749</v>
      </c>
      <c r="H100" s="171">
        <v>7198</v>
      </c>
      <c r="I100" s="171">
        <v>5297</v>
      </c>
      <c r="J100" s="176">
        <f aca="true" t="shared" si="4" ref="J100:J105">H100-I100</f>
        <v>1901</v>
      </c>
      <c r="K100" s="170">
        <v>0</v>
      </c>
      <c r="L100" s="177">
        <f t="shared" si="3"/>
        <v>1901</v>
      </c>
    </row>
    <row r="101" spans="1:12" ht="15">
      <c r="A101" s="169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41752</v>
      </c>
      <c r="H101" s="171">
        <v>4378</v>
      </c>
      <c r="I101" s="171">
        <v>3345</v>
      </c>
      <c r="J101" s="176">
        <f>H101-I101</f>
        <v>1033</v>
      </c>
      <c r="K101" s="170">
        <v>53.69</v>
      </c>
      <c r="L101" s="177">
        <f t="shared" si="3"/>
        <v>979.31</v>
      </c>
    </row>
    <row r="102" spans="1:12" ht="15">
      <c r="A102" s="164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41749</v>
      </c>
      <c r="H102" s="171">
        <v>2935</v>
      </c>
      <c r="I102" s="171">
        <v>2190</v>
      </c>
      <c r="J102" s="176">
        <f t="shared" si="4"/>
        <v>745</v>
      </c>
      <c r="K102" s="170">
        <v>17.981</v>
      </c>
      <c r="L102" s="177">
        <f t="shared" si="3"/>
        <v>727.019</v>
      </c>
    </row>
    <row r="103" spans="1:12" ht="15">
      <c r="A103" s="169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41752</v>
      </c>
      <c r="H103" s="171">
        <v>7188</v>
      </c>
      <c r="I103" s="171">
        <v>5519</v>
      </c>
      <c r="J103" s="176">
        <f t="shared" si="4"/>
        <v>1669</v>
      </c>
      <c r="K103" s="170">
        <v>0</v>
      </c>
      <c r="L103" s="177">
        <f t="shared" si="3"/>
        <v>1669</v>
      </c>
    </row>
    <row r="104" spans="1:12" ht="45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41749</v>
      </c>
      <c r="H104" s="171">
        <v>2639</v>
      </c>
      <c r="I104" s="171">
        <v>2027</v>
      </c>
      <c r="J104" s="176">
        <f t="shared" si="4"/>
        <v>612</v>
      </c>
      <c r="K104" s="170"/>
      <c r="L104" s="177"/>
    </row>
    <row r="105" spans="1:12" ht="45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220">
        <v>41749</v>
      </c>
      <c r="H105" s="180">
        <v>3886</v>
      </c>
      <c r="I105" s="180">
        <v>2992</v>
      </c>
      <c r="J105" s="181">
        <f t="shared" si="4"/>
        <v>894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221">
        <v>41749</v>
      </c>
      <c r="H106" s="186"/>
      <c r="I106" s="186"/>
      <c r="J106" s="187">
        <f>J104+J105</f>
        <v>1506</v>
      </c>
      <c r="K106" s="185">
        <v>48.094</v>
      </c>
      <c r="L106" s="216">
        <f aca="true" t="shared" si="5" ref="L106:L162">J106-K106</f>
        <v>1457.906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41749</v>
      </c>
      <c r="H107" s="167">
        <v>1405</v>
      </c>
      <c r="I107" s="167">
        <v>1074</v>
      </c>
      <c r="J107" s="190">
        <f>H107-I107</f>
        <v>331</v>
      </c>
      <c r="K107" s="165">
        <v>19.46</v>
      </c>
      <c r="L107" s="201">
        <f t="shared" si="5"/>
        <v>311.54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41752</v>
      </c>
      <c r="H108" s="180">
        <v>6671</v>
      </c>
      <c r="I108" s="180">
        <v>4926</v>
      </c>
      <c r="J108" s="190">
        <f aca="true" t="shared" si="6" ref="J108:J145">H108-I108</f>
        <v>1745</v>
      </c>
      <c r="K108" s="179">
        <v>105</v>
      </c>
      <c r="L108" s="182">
        <f t="shared" si="5"/>
        <v>1640</v>
      </c>
    </row>
    <row r="109" spans="1:12" s="191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166">
        <v>41749</v>
      </c>
      <c r="H109" s="171">
        <v>32569</v>
      </c>
      <c r="I109" s="171">
        <v>32286</v>
      </c>
      <c r="J109" s="190">
        <f t="shared" si="6"/>
        <v>283</v>
      </c>
      <c r="K109" s="200">
        <v>44</v>
      </c>
      <c r="L109" s="217">
        <f t="shared" si="5"/>
        <v>239</v>
      </c>
    </row>
    <row r="110" spans="1:12" ht="15">
      <c r="A110" s="188">
        <v>86</v>
      </c>
      <c r="B110" s="189" t="s">
        <v>30</v>
      </c>
      <c r="C110" s="164">
        <v>34</v>
      </c>
      <c r="D110" s="164"/>
      <c r="E110" s="164" t="s">
        <v>3</v>
      </c>
      <c r="F110" s="165">
        <v>334756</v>
      </c>
      <c r="G110" s="166">
        <v>41752</v>
      </c>
      <c r="H110" s="167">
        <v>2137</v>
      </c>
      <c r="I110" s="167">
        <v>1606</v>
      </c>
      <c r="J110" s="190">
        <f t="shared" si="6"/>
        <v>531</v>
      </c>
      <c r="K110" s="165">
        <v>0</v>
      </c>
      <c r="L110" s="201">
        <f t="shared" si="5"/>
        <v>531</v>
      </c>
    </row>
    <row r="111" spans="1:12" ht="15">
      <c r="A111" s="192">
        <v>87</v>
      </c>
      <c r="B111" s="197" t="s">
        <v>13</v>
      </c>
      <c r="C111" s="169">
        <v>1</v>
      </c>
      <c r="D111" s="169"/>
      <c r="E111" s="169" t="s">
        <v>3</v>
      </c>
      <c r="F111" s="170">
        <v>338842</v>
      </c>
      <c r="G111" s="166">
        <v>41749</v>
      </c>
      <c r="H111" s="171">
        <v>3931</v>
      </c>
      <c r="I111" s="171">
        <v>2898</v>
      </c>
      <c r="J111" s="190">
        <f t="shared" si="6"/>
        <v>1033</v>
      </c>
      <c r="K111" s="170">
        <v>0</v>
      </c>
      <c r="L111" s="177">
        <f t="shared" si="5"/>
        <v>1033</v>
      </c>
    </row>
    <row r="112" spans="1:12" ht="15">
      <c r="A112" s="188">
        <v>88</v>
      </c>
      <c r="B112" s="197" t="s">
        <v>13</v>
      </c>
      <c r="C112" s="169">
        <v>5</v>
      </c>
      <c r="D112" s="169"/>
      <c r="E112" s="169" t="s">
        <v>3</v>
      </c>
      <c r="F112" s="170">
        <v>341808</v>
      </c>
      <c r="G112" s="166">
        <v>41752</v>
      </c>
      <c r="H112" s="171">
        <v>6078</v>
      </c>
      <c r="I112" s="171">
        <v>4538</v>
      </c>
      <c r="J112" s="190">
        <f t="shared" si="6"/>
        <v>1540</v>
      </c>
      <c r="K112" s="170">
        <v>0</v>
      </c>
      <c r="L112" s="177">
        <f t="shared" si="5"/>
        <v>1540</v>
      </c>
    </row>
    <row r="113" spans="1:12" ht="15">
      <c r="A113" s="188">
        <v>89</v>
      </c>
      <c r="B113" s="197" t="s">
        <v>22</v>
      </c>
      <c r="C113" s="169">
        <v>5</v>
      </c>
      <c r="D113" s="169"/>
      <c r="E113" s="169" t="s">
        <v>3</v>
      </c>
      <c r="F113" s="170">
        <v>341912</v>
      </c>
      <c r="G113" s="166">
        <v>41749</v>
      </c>
      <c r="H113" s="171">
        <v>735</v>
      </c>
      <c r="I113" s="171">
        <v>573</v>
      </c>
      <c r="J113" s="190">
        <f t="shared" si="6"/>
        <v>162</v>
      </c>
      <c r="K113" s="170">
        <v>0</v>
      </c>
      <c r="L113" s="177">
        <f t="shared" si="5"/>
        <v>162</v>
      </c>
    </row>
    <row r="114" spans="1:12" ht="15">
      <c r="A114" s="192">
        <v>90</v>
      </c>
      <c r="B114" s="197" t="s">
        <v>22</v>
      </c>
      <c r="C114" s="169" t="s">
        <v>67</v>
      </c>
      <c r="D114" s="169"/>
      <c r="E114" s="169" t="s">
        <v>3</v>
      </c>
      <c r="F114" s="170">
        <v>341941</v>
      </c>
      <c r="G114" s="166">
        <v>41749</v>
      </c>
      <c r="H114" s="171">
        <v>1438</v>
      </c>
      <c r="I114" s="171">
        <v>1084</v>
      </c>
      <c r="J114" s="190">
        <f t="shared" si="6"/>
        <v>354</v>
      </c>
      <c r="K114" s="170">
        <v>11.75</v>
      </c>
      <c r="L114" s="177">
        <f t="shared" si="5"/>
        <v>342.25</v>
      </c>
    </row>
    <row r="115" spans="1:12" ht="15">
      <c r="A115" s="188">
        <v>91</v>
      </c>
      <c r="B115" s="197" t="s">
        <v>20</v>
      </c>
      <c r="C115" s="169">
        <v>22</v>
      </c>
      <c r="D115" s="169"/>
      <c r="E115" s="169" t="s">
        <v>3</v>
      </c>
      <c r="F115" s="170">
        <v>327389</v>
      </c>
      <c r="G115" s="166">
        <v>41749</v>
      </c>
      <c r="H115" s="171">
        <v>2349</v>
      </c>
      <c r="I115" s="171">
        <v>1774</v>
      </c>
      <c r="J115" s="190">
        <f t="shared" si="6"/>
        <v>575</v>
      </c>
      <c r="K115" s="170">
        <v>7.43</v>
      </c>
      <c r="L115" s="177">
        <f t="shared" si="5"/>
        <v>567.57</v>
      </c>
    </row>
    <row r="116" spans="1:12" ht="15">
      <c r="A116" s="188">
        <v>92</v>
      </c>
      <c r="B116" s="197" t="s">
        <v>20</v>
      </c>
      <c r="C116" s="169">
        <v>74</v>
      </c>
      <c r="D116" s="169"/>
      <c r="E116" s="169" t="s">
        <v>3</v>
      </c>
      <c r="F116" s="170">
        <v>329422</v>
      </c>
      <c r="G116" s="166">
        <v>41749</v>
      </c>
      <c r="H116" s="171">
        <v>1409</v>
      </c>
      <c r="I116" s="171">
        <v>1094</v>
      </c>
      <c r="J116" s="190">
        <f t="shared" si="6"/>
        <v>315</v>
      </c>
      <c r="K116" s="170">
        <v>24.76</v>
      </c>
      <c r="L116" s="177">
        <f t="shared" si="5"/>
        <v>290.24</v>
      </c>
    </row>
    <row r="117" spans="1:12" ht="15">
      <c r="A117" s="192">
        <v>93</v>
      </c>
      <c r="B117" s="197" t="s">
        <v>20</v>
      </c>
      <c r="C117" s="169">
        <v>26</v>
      </c>
      <c r="D117" s="169"/>
      <c r="E117" s="169" t="s">
        <v>3</v>
      </c>
      <c r="F117" s="170">
        <v>332621</v>
      </c>
      <c r="G117" s="166">
        <v>41752</v>
      </c>
      <c r="H117" s="171">
        <v>1200</v>
      </c>
      <c r="I117" s="171">
        <v>886</v>
      </c>
      <c r="J117" s="190">
        <f t="shared" si="6"/>
        <v>314</v>
      </c>
      <c r="K117" s="170">
        <v>35.037</v>
      </c>
      <c r="L117" s="182">
        <f t="shared" si="5"/>
        <v>278.963</v>
      </c>
    </row>
    <row r="118" spans="1:12" ht="15">
      <c r="A118" s="188">
        <v>94</v>
      </c>
      <c r="B118" s="193" t="s">
        <v>20</v>
      </c>
      <c r="C118" s="178" t="s">
        <v>7</v>
      </c>
      <c r="D118" s="178"/>
      <c r="E118" s="178" t="s">
        <v>3</v>
      </c>
      <c r="F118" s="179">
        <v>332953</v>
      </c>
      <c r="G118" s="166">
        <v>41749</v>
      </c>
      <c r="H118" s="180">
        <v>2709</v>
      </c>
      <c r="I118" s="180">
        <v>2083</v>
      </c>
      <c r="J118" s="190">
        <f t="shared" si="6"/>
        <v>626</v>
      </c>
      <c r="K118" s="199">
        <v>0</v>
      </c>
      <c r="L118" s="217">
        <f t="shared" si="5"/>
        <v>626</v>
      </c>
    </row>
    <row r="119" spans="1:12" ht="15">
      <c r="A119" s="188">
        <v>95</v>
      </c>
      <c r="B119" s="194" t="s">
        <v>20</v>
      </c>
      <c r="C119" s="192">
        <v>11</v>
      </c>
      <c r="D119" s="192"/>
      <c r="E119" s="192" t="s">
        <v>3</v>
      </c>
      <c r="F119" s="200">
        <v>333446</v>
      </c>
      <c r="G119" s="166">
        <v>41752</v>
      </c>
      <c r="H119" s="171">
        <v>2571</v>
      </c>
      <c r="I119" s="171">
        <v>2020</v>
      </c>
      <c r="J119" s="190">
        <f t="shared" si="6"/>
        <v>551</v>
      </c>
      <c r="K119" s="200">
        <v>29</v>
      </c>
      <c r="L119" s="206">
        <f t="shared" si="5"/>
        <v>522</v>
      </c>
    </row>
    <row r="120" spans="1:12" ht="15">
      <c r="A120" s="192">
        <v>96</v>
      </c>
      <c r="B120" s="189" t="s">
        <v>20</v>
      </c>
      <c r="C120" s="164">
        <v>35</v>
      </c>
      <c r="D120" s="164"/>
      <c r="E120" s="164" t="s">
        <v>3</v>
      </c>
      <c r="F120" s="165">
        <v>334651</v>
      </c>
      <c r="G120" s="166">
        <v>41749</v>
      </c>
      <c r="H120" s="167">
        <v>2221</v>
      </c>
      <c r="I120" s="167">
        <v>1680</v>
      </c>
      <c r="J120" s="190">
        <f t="shared" si="6"/>
        <v>541</v>
      </c>
      <c r="K120" s="165">
        <v>33.51</v>
      </c>
      <c r="L120" s="201">
        <f t="shared" si="5"/>
        <v>507.49</v>
      </c>
    </row>
    <row r="121" spans="1:12" ht="15">
      <c r="A121" s="188">
        <v>97</v>
      </c>
      <c r="B121" s="197" t="s">
        <v>20</v>
      </c>
      <c r="C121" s="169">
        <v>10</v>
      </c>
      <c r="D121" s="169"/>
      <c r="E121" s="169" t="s">
        <v>3</v>
      </c>
      <c r="F121" s="170">
        <v>340683</v>
      </c>
      <c r="G121" s="166">
        <v>41752</v>
      </c>
      <c r="H121" s="171">
        <v>2332</v>
      </c>
      <c r="I121" s="171">
        <v>1736</v>
      </c>
      <c r="J121" s="190">
        <f t="shared" si="6"/>
        <v>596</v>
      </c>
      <c r="K121" s="170">
        <v>13</v>
      </c>
      <c r="L121" s="177">
        <f t="shared" si="5"/>
        <v>583</v>
      </c>
    </row>
    <row r="122" spans="1:12" ht="15">
      <c r="A122" s="188">
        <v>98</v>
      </c>
      <c r="B122" s="193" t="s">
        <v>20</v>
      </c>
      <c r="C122" s="178" t="s">
        <v>68</v>
      </c>
      <c r="D122" s="178"/>
      <c r="E122" s="178" t="s">
        <v>3</v>
      </c>
      <c r="F122" s="179">
        <v>341783</v>
      </c>
      <c r="G122" s="166">
        <v>41752</v>
      </c>
      <c r="H122" s="180">
        <v>4949</v>
      </c>
      <c r="I122" s="180">
        <v>3634</v>
      </c>
      <c r="J122" s="190">
        <f t="shared" si="6"/>
        <v>1315</v>
      </c>
      <c r="K122" s="179">
        <v>21.38</v>
      </c>
      <c r="L122" s="182">
        <f t="shared" si="5"/>
        <v>1293.62</v>
      </c>
    </row>
    <row r="123" spans="1:15" ht="15">
      <c r="A123" s="192">
        <v>99</v>
      </c>
      <c r="B123" s="202" t="s">
        <v>20</v>
      </c>
      <c r="C123" s="203">
        <v>63</v>
      </c>
      <c r="D123" s="203"/>
      <c r="E123" s="203" t="s">
        <v>3</v>
      </c>
      <c r="F123" s="204">
        <v>327299</v>
      </c>
      <c r="G123" s="166">
        <v>41749</v>
      </c>
      <c r="H123" s="171">
        <v>1402</v>
      </c>
      <c r="I123" s="171">
        <v>986</v>
      </c>
      <c r="J123" s="190">
        <f t="shared" si="6"/>
        <v>416</v>
      </c>
      <c r="K123" s="204">
        <v>32.98</v>
      </c>
      <c r="L123" s="219">
        <f t="shared" si="5"/>
        <v>383.02</v>
      </c>
      <c r="M123" s="173"/>
      <c r="N123" s="173"/>
      <c r="O123" s="173"/>
    </row>
    <row r="124" spans="1:12" ht="15">
      <c r="A124" s="188">
        <v>100</v>
      </c>
      <c r="B124" s="189" t="s">
        <v>20</v>
      </c>
      <c r="C124" s="164">
        <v>72</v>
      </c>
      <c r="D124" s="164"/>
      <c r="E124" s="164" t="s">
        <v>3</v>
      </c>
      <c r="F124" s="165">
        <v>344126</v>
      </c>
      <c r="G124" s="166">
        <v>41752</v>
      </c>
      <c r="H124" s="167">
        <v>1478</v>
      </c>
      <c r="I124" s="167">
        <v>1100</v>
      </c>
      <c r="J124" s="190">
        <f t="shared" si="6"/>
        <v>378</v>
      </c>
      <c r="K124" s="165">
        <v>34.57</v>
      </c>
      <c r="L124" s="201">
        <f t="shared" si="5"/>
        <v>343.43</v>
      </c>
    </row>
    <row r="125" spans="1:12" ht="15">
      <c r="A125" s="188">
        <v>101</v>
      </c>
      <c r="B125" s="197" t="s">
        <v>20</v>
      </c>
      <c r="C125" s="169">
        <v>21</v>
      </c>
      <c r="D125" s="169"/>
      <c r="E125" s="169" t="s">
        <v>3</v>
      </c>
      <c r="F125" s="170">
        <v>345942</v>
      </c>
      <c r="G125" s="166">
        <v>41749</v>
      </c>
      <c r="H125" s="171">
        <v>2710</v>
      </c>
      <c r="I125" s="171">
        <v>2020</v>
      </c>
      <c r="J125" s="190">
        <f t="shared" si="6"/>
        <v>690</v>
      </c>
      <c r="K125" s="170">
        <v>122.07</v>
      </c>
      <c r="L125" s="177">
        <f t="shared" si="5"/>
        <v>567.9300000000001</v>
      </c>
    </row>
    <row r="126" spans="1:12" ht="15">
      <c r="A126" s="192">
        <v>102</v>
      </c>
      <c r="B126" s="197" t="s">
        <v>16</v>
      </c>
      <c r="C126" s="169">
        <v>10</v>
      </c>
      <c r="D126" s="169"/>
      <c r="E126" s="169" t="s">
        <v>3</v>
      </c>
      <c r="F126" s="170">
        <v>327290</v>
      </c>
      <c r="G126" s="166">
        <v>41752</v>
      </c>
      <c r="H126" s="171">
        <v>5829</v>
      </c>
      <c r="I126" s="171">
        <v>4282</v>
      </c>
      <c r="J126" s="190">
        <f t="shared" si="6"/>
        <v>1547</v>
      </c>
      <c r="K126" s="170">
        <v>0</v>
      </c>
      <c r="L126" s="177">
        <f t="shared" si="5"/>
        <v>1547</v>
      </c>
    </row>
    <row r="127" spans="1:12" ht="15">
      <c r="A127" s="188">
        <v>103</v>
      </c>
      <c r="B127" s="197" t="s">
        <v>16</v>
      </c>
      <c r="C127" s="169">
        <v>15</v>
      </c>
      <c r="D127" s="169"/>
      <c r="E127" s="169" t="s">
        <v>3</v>
      </c>
      <c r="F127" s="170">
        <v>329402</v>
      </c>
      <c r="G127" s="166">
        <v>41749</v>
      </c>
      <c r="H127" s="171">
        <v>1365</v>
      </c>
      <c r="I127" s="171">
        <v>970</v>
      </c>
      <c r="J127" s="190">
        <f t="shared" si="6"/>
        <v>395</v>
      </c>
      <c r="K127" s="170">
        <v>23.83</v>
      </c>
      <c r="L127" s="177">
        <f t="shared" si="5"/>
        <v>371.17</v>
      </c>
    </row>
    <row r="128" spans="1:12" ht="15">
      <c r="A128" s="188">
        <v>104</v>
      </c>
      <c r="B128" s="197" t="s">
        <v>16</v>
      </c>
      <c r="C128" s="169">
        <v>9</v>
      </c>
      <c r="D128" s="169"/>
      <c r="E128" s="169" t="s">
        <v>3</v>
      </c>
      <c r="F128" s="170">
        <v>329409</v>
      </c>
      <c r="G128" s="166">
        <v>41752</v>
      </c>
      <c r="H128" s="171">
        <v>3846</v>
      </c>
      <c r="I128" s="171">
        <v>2820</v>
      </c>
      <c r="J128" s="190">
        <f t="shared" si="6"/>
        <v>1026</v>
      </c>
      <c r="K128" s="170">
        <v>1</v>
      </c>
      <c r="L128" s="177">
        <f t="shared" si="5"/>
        <v>1025</v>
      </c>
    </row>
    <row r="129" spans="1:12" ht="15">
      <c r="A129" s="192">
        <v>105</v>
      </c>
      <c r="B129" s="197" t="s">
        <v>16</v>
      </c>
      <c r="C129" s="169">
        <v>32</v>
      </c>
      <c r="D129" s="169"/>
      <c r="E129" s="169" t="s">
        <v>3</v>
      </c>
      <c r="F129" s="170">
        <v>335555</v>
      </c>
      <c r="G129" s="166">
        <v>41749</v>
      </c>
      <c r="H129" s="171">
        <v>2770</v>
      </c>
      <c r="I129" s="171">
        <v>2054</v>
      </c>
      <c r="J129" s="190">
        <f t="shared" si="6"/>
        <v>716</v>
      </c>
      <c r="K129" s="170">
        <v>17</v>
      </c>
      <c r="L129" s="177">
        <f t="shared" si="5"/>
        <v>699</v>
      </c>
    </row>
    <row r="130" spans="1:12" ht="15">
      <c r="A130" s="188">
        <v>106</v>
      </c>
      <c r="B130" s="197" t="s">
        <v>16</v>
      </c>
      <c r="C130" s="169">
        <v>31</v>
      </c>
      <c r="D130" s="169"/>
      <c r="E130" s="169" t="s">
        <v>3</v>
      </c>
      <c r="F130" s="170">
        <v>335562</v>
      </c>
      <c r="G130" s="166">
        <v>41749</v>
      </c>
      <c r="H130" s="171">
        <v>1548</v>
      </c>
      <c r="I130" s="171">
        <v>1144</v>
      </c>
      <c r="J130" s="190">
        <f t="shared" si="6"/>
        <v>404</v>
      </c>
      <c r="K130" s="170">
        <v>7</v>
      </c>
      <c r="L130" s="177">
        <f t="shared" si="5"/>
        <v>397</v>
      </c>
    </row>
    <row r="131" spans="1:12" ht="15">
      <c r="A131" s="188">
        <v>107</v>
      </c>
      <c r="B131" s="197" t="s">
        <v>16</v>
      </c>
      <c r="C131" s="169">
        <v>36</v>
      </c>
      <c r="D131" s="169"/>
      <c r="E131" s="169" t="s">
        <v>3</v>
      </c>
      <c r="F131" s="170">
        <v>337867</v>
      </c>
      <c r="G131" s="166">
        <v>41749</v>
      </c>
      <c r="H131" s="283" t="s">
        <v>98</v>
      </c>
      <c r="I131" s="284"/>
      <c r="J131" s="285"/>
      <c r="K131" s="170">
        <v>45.204</v>
      </c>
      <c r="L131" s="177"/>
    </row>
    <row r="132" spans="1:12" ht="15">
      <c r="A132" s="192">
        <v>108</v>
      </c>
      <c r="B132" s="197" t="s">
        <v>16</v>
      </c>
      <c r="C132" s="169">
        <v>33</v>
      </c>
      <c r="D132" s="169"/>
      <c r="E132" s="169" t="s">
        <v>3</v>
      </c>
      <c r="F132" s="170">
        <v>337874</v>
      </c>
      <c r="G132" s="166">
        <v>41749</v>
      </c>
      <c r="H132" s="167">
        <v>2758</v>
      </c>
      <c r="I132" s="167">
        <v>2047</v>
      </c>
      <c r="J132" s="190">
        <f t="shared" si="6"/>
        <v>711</v>
      </c>
      <c r="K132" s="170">
        <v>30.31</v>
      </c>
      <c r="L132" s="177">
        <f t="shared" si="5"/>
        <v>680.69</v>
      </c>
    </row>
    <row r="133" spans="1:12" ht="15">
      <c r="A133" s="188">
        <v>109</v>
      </c>
      <c r="B133" s="197" t="s">
        <v>16</v>
      </c>
      <c r="C133" s="169">
        <v>3</v>
      </c>
      <c r="D133" s="169"/>
      <c r="E133" s="169" t="s">
        <v>3</v>
      </c>
      <c r="F133" s="170">
        <v>338868</v>
      </c>
      <c r="G133" s="166">
        <v>41749</v>
      </c>
      <c r="H133" s="171">
        <v>3676</v>
      </c>
      <c r="I133" s="171">
        <v>2876</v>
      </c>
      <c r="J133" s="190">
        <f t="shared" si="6"/>
        <v>800</v>
      </c>
      <c r="K133" s="170">
        <v>43.09</v>
      </c>
      <c r="L133" s="177">
        <f t="shared" si="5"/>
        <v>756.91</v>
      </c>
    </row>
    <row r="134" spans="1:13" ht="15">
      <c r="A134" s="188">
        <v>110</v>
      </c>
      <c r="B134" s="197" t="s">
        <v>16</v>
      </c>
      <c r="C134" s="169">
        <v>25</v>
      </c>
      <c r="D134" s="169"/>
      <c r="E134" s="169" t="s">
        <v>3</v>
      </c>
      <c r="F134" s="170">
        <v>338869</v>
      </c>
      <c r="G134" s="166">
        <v>41752</v>
      </c>
      <c r="H134" s="171">
        <v>3120</v>
      </c>
      <c r="I134" s="171">
        <v>2447</v>
      </c>
      <c r="J134" s="190">
        <f t="shared" si="6"/>
        <v>673</v>
      </c>
      <c r="K134" s="170">
        <v>57</v>
      </c>
      <c r="L134" s="177">
        <f t="shared" si="5"/>
        <v>616</v>
      </c>
      <c r="M134" s="173"/>
    </row>
    <row r="135" spans="1:12" ht="15">
      <c r="A135" s="192">
        <v>111</v>
      </c>
      <c r="B135" s="197" t="s">
        <v>16</v>
      </c>
      <c r="C135" s="169" t="s">
        <v>69</v>
      </c>
      <c r="D135" s="169"/>
      <c r="E135" s="169" t="s">
        <v>3</v>
      </c>
      <c r="F135" s="170">
        <v>338969</v>
      </c>
      <c r="G135" s="166">
        <v>41752</v>
      </c>
      <c r="H135" s="171">
        <v>2991</v>
      </c>
      <c r="I135" s="171">
        <v>2418</v>
      </c>
      <c r="J135" s="190">
        <f t="shared" si="6"/>
        <v>573</v>
      </c>
      <c r="K135" s="170">
        <v>165</v>
      </c>
      <c r="L135" s="177">
        <f t="shared" si="5"/>
        <v>408</v>
      </c>
    </row>
    <row r="136" spans="1:12" ht="15">
      <c r="A136" s="188">
        <v>112</v>
      </c>
      <c r="B136" s="197" t="s">
        <v>16</v>
      </c>
      <c r="C136" s="169">
        <v>37</v>
      </c>
      <c r="D136" s="169"/>
      <c r="E136" s="169" t="s">
        <v>3</v>
      </c>
      <c r="F136" s="170">
        <v>338975</v>
      </c>
      <c r="G136" s="166">
        <v>41752</v>
      </c>
      <c r="H136" s="171">
        <v>3041</v>
      </c>
      <c r="I136" s="171">
        <v>2312</v>
      </c>
      <c r="J136" s="190">
        <f t="shared" si="6"/>
        <v>729</v>
      </c>
      <c r="K136" s="170">
        <v>213</v>
      </c>
      <c r="L136" s="177">
        <f t="shared" si="5"/>
        <v>516</v>
      </c>
    </row>
    <row r="137" spans="1:12" ht="15">
      <c r="A137" s="188">
        <v>113</v>
      </c>
      <c r="B137" s="197" t="s">
        <v>16</v>
      </c>
      <c r="C137" s="169">
        <v>35</v>
      </c>
      <c r="D137" s="169"/>
      <c r="E137" s="169" t="s">
        <v>3</v>
      </c>
      <c r="F137" s="170">
        <v>339070</v>
      </c>
      <c r="G137" s="166">
        <v>41749</v>
      </c>
      <c r="H137" s="171">
        <v>2810</v>
      </c>
      <c r="I137" s="171">
        <v>2082</v>
      </c>
      <c r="J137" s="190">
        <f t="shared" si="6"/>
        <v>728</v>
      </c>
      <c r="K137" s="170">
        <v>2</v>
      </c>
      <c r="L137" s="177">
        <f t="shared" si="5"/>
        <v>726</v>
      </c>
    </row>
    <row r="138" spans="1:12" ht="15">
      <c r="A138" s="192">
        <v>114</v>
      </c>
      <c r="B138" s="197" t="s">
        <v>16</v>
      </c>
      <c r="C138" s="169">
        <v>5</v>
      </c>
      <c r="D138" s="169"/>
      <c r="E138" s="169" t="s">
        <v>3</v>
      </c>
      <c r="F138" s="170">
        <v>340533</v>
      </c>
      <c r="G138" s="166">
        <v>41752</v>
      </c>
      <c r="H138" s="171">
        <v>3089</v>
      </c>
      <c r="I138" s="171">
        <v>2270</v>
      </c>
      <c r="J138" s="190">
        <f t="shared" si="6"/>
        <v>819</v>
      </c>
      <c r="K138" s="170">
        <v>3</v>
      </c>
      <c r="L138" s="177">
        <f t="shared" si="5"/>
        <v>816</v>
      </c>
    </row>
    <row r="139" spans="1:12" ht="15">
      <c r="A139" s="188">
        <v>115</v>
      </c>
      <c r="B139" s="197" t="s">
        <v>16</v>
      </c>
      <c r="C139" s="169" t="s">
        <v>70</v>
      </c>
      <c r="D139" s="169"/>
      <c r="E139" s="169" t="s">
        <v>3</v>
      </c>
      <c r="F139" s="170">
        <v>342152</v>
      </c>
      <c r="G139" s="166">
        <v>41752</v>
      </c>
      <c r="H139" s="171">
        <v>3995</v>
      </c>
      <c r="I139" s="171">
        <v>2380</v>
      </c>
      <c r="J139" s="190">
        <f t="shared" si="6"/>
        <v>1615</v>
      </c>
      <c r="K139" s="170">
        <v>0</v>
      </c>
      <c r="L139" s="177">
        <f t="shared" si="5"/>
        <v>1615</v>
      </c>
    </row>
    <row r="140" spans="1:12" ht="15">
      <c r="A140" s="188">
        <v>116</v>
      </c>
      <c r="B140" s="197" t="s">
        <v>15</v>
      </c>
      <c r="C140" s="169">
        <v>51</v>
      </c>
      <c r="D140" s="169"/>
      <c r="E140" s="169" t="s">
        <v>3</v>
      </c>
      <c r="F140" s="170">
        <v>336570</v>
      </c>
      <c r="G140" s="166">
        <v>41752</v>
      </c>
      <c r="H140" s="171">
        <v>1630</v>
      </c>
      <c r="I140" s="171">
        <v>1172</v>
      </c>
      <c r="J140" s="190">
        <f t="shared" si="6"/>
        <v>458</v>
      </c>
      <c r="K140" s="170">
        <v>19</v>
      </c>
      <c r="L140" s="177">
        <f t="shared" si="5"/>
        <v>439</v>
      </c>
    </row>
    <row r="141" spans="1:12" ht="15">
      <c r="A141" s="192">
        <v>117</v>
      </c>
      <c r="B141" s="197" t="s">
        <v>15</v>
      </c>
      <c r="C141" s="169">
        <v>13</v>
      </c>
      <c r="D141" s="169"/>
      <c r="E141" s="169" t="s">
        <v>3</v>
      </c>
      <c r="F141" s="170">
        <v>339062</v>
      </c>
      <c r="G141" s="166">
        <v>41752</v>
      </c>
      <c r="H141" s="171">
        <v>4186</v>
      </c>
      <c r="I141" s="171">
        <v>3194</v>
      </c>
      <c r="J141" s="190">
        <f t="shared" si="6"/>
        <v>992</v>
      </c>
      <c r="K141" s="170">
        <v>42</v>
      </c>
      <c r="L141" s="177">
        <f t="shared" si="5"/>
        <v>950</v>
      </c>
    </row>
    <row r="142" spans="1:12" ht="15.75" customHeight="1">
      <c r="A142" s="188">
        <v>118</v>
      </c>
      <c r="B142" s="197" t="s">
        <v>15</v>
      </c>
      <c r="C142" s="169" t="s">
        <v>71</v>
      </c>
      <c r="D142" s="169"/>
      <c r="E142" s="169" t="s">
        <v>3</v>
      </c>
      <c r="F142" s="170">
        <v>340217</v>
      </c>
      <c r="G142" s="166">
        <v>41749</v>
      </c>
      <c r="H142" s="171">
        <v>2434</v>
      </c>
      <c r="I142" s="171">
        <v>1771</v>
      </c>
      <c r="J142" s="190">
        <f t="shared" si="6"/>
        <v>663</v>
      </c>
      <c r="K142" s="170">
        <v>0</v>
      </c>
      <c r="L142" s="177">
        <f t="shared" si="5"/>
        <v>663</v>
      </c>
    </row>
    <row r="143" spans="1:12" ht="15">
      <c r="A143" s="188">
        <v>119</v>
      </c>
      <c r="B143" s="197" t="s">
        <v>15</v>
      </c>
      <c r="C143" s="169">
        <v>18</v>
      </c>
      <c r="D143" s="169"/>
      <c r="E143" s="169" t="s">
        <v>3</v>
      </c>
      <c r="F143" s="170">
        <v>340686</v>
      </c>
      <c r="G143" s="166">
        <v>41752</v>
      </c>
      <c r="H143" s="171">
        <v>5116</v>
      </c>
      <c r="I143" s="171">
        <v>3970</v>
      </c>
      <c r="J143" s="190">
        <f t="shared" si="6"/>
        <v>1146</v>
      </c>
      <c r="K143" s="170">
        <v>0</v>
      </c>
      <c r="L143" s="177">
        <f t="shared" si="5"/>
        <v>1146</v>
      </c>
    </row>
    <row r="144" spans="1:12" ht="15">
      <c r="A144" s="192">
        <v>120</v>
      </c>
      <c r="B144" s="197" t="s">
        <v>15</v>
      </c>
      <c r="C144" s="169" t="s">
        <v>72</v>
      </c>
      <c r="D144" s="169"/>
      <c r="E144" s="169" t="s">
        <v>3</v>
      </c>
      <c r="F144" s="170">
        <v>340689</v>
      </c>
      <c r="G144" s="166">
        <v>41752</v>
      </c>
      <c r="H144" s="171">
        <v>2238</v>
      </c>
      <c r="I144" s="171">
        <v>1628</v>
      </c>
      <c r="J144" s="190">
        <f t="shared" si="6"/>
        <v>610</v>
      </c>
      <c r="K144" s="170">
        <v>0</v>
      </c>
      <c r="L144" s="177">
        <f t="shared" si="5"/>
        <v>610</v>
      </c>
    </row>
    <row r="145" spans="1:12" ht="15">
      <c r="A145" s="188">
        <v>121</v>
      </c>
      <c r="B145" s="197" t="s">
        <v>15</v>
      </c>
      <c r="C145" s="169" t="s">
        <v>73</v>
      </c>
      <c r="D145" s="169"/>
      <c r="E145" s="169" t="s">
        <v>3</v>
      </c>
      <c r="F145" s="170">
        <v>340218</v>
      </c>
      <c r="G145" s="166">
        <v>41749</v>
      </c>
      <c r="H145" s="171">
        <v>2144</v>
      </c>
      <c r="I145" s="171">
        <v>1581</v>
      </c>
      <c r="J145" s="190">
        <f t="shared" si="6"/>
        <v>563</v>
      </c>
      <c r="K145" s="170">
        <v>0</v>
      </c>
      <c r="L145" s="177">
        <f t="shared" si="5"/>
        <v>563</v>
      </c>
    </row>
    <row r="146" spans="1:12" ht="15">
      <c r="A146" s="188">
        <v>122</v>
      </c>
      <c r="B146" s="197" t="s">
        <v>15</v>
      </c>
      <c r="C146" s="169" t="s">
        <v>74</v>
      </c>
      <c r="D146" s="169"/>
      <c r="E146" s="169" t="s">
        <v>3</v>
      </c>
      <c r="F146" s="170">
        <v>341214</v>
      </c>
      <c r="G146" s="166">
        <v>41749</v>
      </c>
      <c r="H146" s="171">
        <v>2000</v>
      </c>
      <c r="I146" s="171">
        <v>1435</v>
      </c>
      <c r="J146" s="176">
        <f>H146-I146</f>
        <v>565</v>
      </c>
      <c r="K146" s="170">
        <v>0</v>
      </c>
      <c r="L146" s="177">
        <f t="shared" si="5"/>
        <v>565</v>
      </c>
    </row>
    <row r="147" spans="1:12" ht="15">
      <c r="A147" s="192">
        <v>123</v>
      </c>
      <c r="B147" s="197" t="s">
        <v>15</v>
      </c>
      <c r="C147" s="169">
        <v>36</v>
      </c>
      <c r="D147" s="169"/>
      <c r="E147" s="169" t="s">
        <v>3</v>
      </c>
      <c r="F147" s="170">
        <v>341909</v>
      </c>
      <c r="G147" s="166">
        <v>41752</v>
      </c>
      <c r="H147" s="171">
        <v>1324</v>
      </c>
      <c r="I147" s="171">
        <v>987</v>
      </c>
      <c r="J147" s="176">
        <f aca="true" t="shared" si="7" ref="J147:J160">H147-I147</f>
        <v>337</v>
      </c>
      <c r="K147" s="170">
        <v>13.41</v>
      </c>
      <c r="L147" s="177">
        <f t="shared" si="5"/>
        <v>323.59</v>
      </c>
    </row>
    <row r="148" spans="1:12" ht="15">
      <c r="A148" s="188">
        <v>124</v>
      </c>
      <c r="B148" s="197" t="s">
        <v>15</v>
      </c>
      <c r="C148" s="169">
        <v>34</v>
      </c>
      <c r="D148" s="169"/>
      <c r="E148" s="169" t="s">
        <v>3</v>
      </c>
      <c r="F148" s="170">
        <v>341913</v>
      </c>
      <c r="G148" s="166">
        <v>41749</v>
      </c>
      <c r="H148" s="286" t="s">
        <v>98</v>
      </c>
      <c r="I148" s="287"/>
      <c r="J148" s="288"/>
      <c r="K148" s="170">
        <v>20</v>
      </c>
      <c r="L148" s="177"/>
    </row>
    <row r="149" spans="1:12" ht="15">
      <c r="A149" s="188">
        <v>125</v>
      </c>
      <c r="B149" s="197" t="s">
        <v>15</v>
      </c>
      <c r="C149" s="169">
        <v>35</v>
      </c>
      <c r="D149" s="169"/>
      <c r="E149" s="169" t="s">
        <v>3</v>
      </c>
      <c r="F149" s="170">
        <v>342471</v>
      </c>
      <c r="G149" s="166">
        <v>41752</v>
      </c>
      <c r="H149" s="171">
        <v>2142</v>
      </c>
      <c r="I149" s="171">
        <v>1618</v>
      </c>
      <c r="J149" s="176">
        <f t="shared" si="7"/>
        <v>524</v>
      </c>
      <c r="K149" s="170">
        <v>13</v>
      </c>
      <c r="L149" s="177">
        <f t="shared" si="5"/>
        <v>511</v>
      </c>
    </row>
    <row r="150" spans="1:12" ht="15">
      <c r="A150" s="192">
        <v>126</v>
      </c>
      <c r="B150" s="197" t="s">
        <v>15</v>
      </c>
      <c r="C150" s="169">
        <v>38</v>
      </c>
      <c r="D150" s="169"/>
      <c r="E150" s="169" t="s">
        <v>3</v>
      </c>
      <c r="F150" s="205" t="s">
        <v>5</v>
      </c>
      <c r="G150" s="166">
        <v>41749</v>
      </c>
      <c r="H150" s="171">
        <v>56104</v>
      </c>
      <c r="I150" s="171">
        <v>55648</v>
      </c>
      <c r="J150" s="176">
        <f t="shared" si="7"/>
        <v>456</v>
      </c>
      <c r="K150" s="170">
        <v>25</v>
      </c>
      <c r="L150" s="177">
        <f>J150-K150</f>
        <v>431</v>
      </c>
    </row>
    <row r="151" spans="1:12" ht="15">
      <c r="A151" s="188">
        <v>127</v>
      </c>
      <c r="B151" s="197" t="s">
        <v>15</v>
      </c>
      <c r="C151" s="169">
        <v>5</v>
      </c>
      <c r="D151" s="169"/>
      <c r="E151" s="169" t="s">
        <v>3</v>
      </c>
      <c r="F151" s="170">
        <v>343457</v>
      </c>
      <c r="G151" s="166">
        <v>41752</v>
      </c>
      <c r="H151" s="171">
        <v>2264</v>
      </c>
      <c r="I151" s="171">
        <v>1714</v>
      </c>
      <c r="J151" s="176">
        <f t="shared" si="7"/>
        <v>550</v>
      </c>
      <c r="K151" s="170">
        <v>10</v>
      </c>
      <c r="L151" s="177">
        <f t="shared" si="5"/>
        <v>540</v>
      </c>
    </row>
    <row r="152" spans="1:12" ht="15">
      <c r="A152" s="188">
        <v>128</v>
      </c>
      <c r="B152" s="197" t="s">
        <v>15</v>
      </c>
      <c r="C152" s="169">
        <v>32</v>
      </c>
      <c r="D152" s="169"/>
      <c r="E152" s="169" t="s">
        <v>3</v>
      </c>
      <c r="F152" s="170">
        <v>344122</v>
      </c>
      <c r="G152" s="166">
        <v>41749</v>
      </c>
      <c r="H152" s="171">
        <v>1523</v>
      </c>
      <c r="I152" s="171">
        <v>1191</v>
      </c>
      <c r="J152" s="176">
        <f t="shared" si="7"/>
        <v>332</v>
      </c>
      <c r="K152" s="170">
        <v>11</v>
      </c>
      <c r="L152" s="177">
        <f t="shared" si="5"/>
        <v>321</v>
      </c>
    </row>
    <row r="153" spans="1:12" ht="15">
      <c r="A153" s="192">
        <v>129</v>
      </c>
      <c r="B153" s="197" t="s">
        <v>15</v>
      </c>
      <c r="C153" s="169">
        <v>11</v>
      </c>
      <c r="D153" s="169"/>
      <c r="E153" s="169" t="s">
        <v>3</v>
      </c>
      <c r="F153" s="170">
        <v>345534</v>
      </c>
      <c r="G153" s="166">
        <v>41749</v>
      </c>
      <c r="H153" s="171">
        <v>2450</v>
      </c>
      <c r="I153" s="171">
        <v>1841</v>
      </c>
      <c r="J153" s="176">
        <f t="shared" si="7"/>
        <v>609</v>
      </c>
      <c r="K153" s="170">
        <v>2</v>
      </c>
      <c r="L153" s="177">
        <f t="shared" si="5"/>
        <v>607</v>
      </c>
    </row>
    <row r="154" spans="1:12" ht="15" customHeight="1">
      <c r="A154" s="188">
        <v>130</v>
      </c>
      <c r="B154" s="197" t="s">
        <v>75</v>
      </c>
      <c r="C154" s="169">
        <v>31</v>
      </c>
      <c r="D154" s="169"/>
      <c r="E154" s="169" t="s">
        <v>3</v>
      </c>
      <c r="F154" s="170">
        <v>76089</v>
      </c>
      <c r="G154" s="166">
        <v>41752</v>
      </c>
      <c r="H154" s="171">
        <v>2333</v>
      </c>
      <c r="I154" s="171">
        <v>1782</v>
      </c>
      <c r="J154" s="176">
        <f t="shared" si="7"/>
        <v>551</v>
      </c>
      <c r="K154" s="170">
        <v>35.84</v>
      </c>
      <c r="L154" s="177">
        <f t="shared" si="5"/>
        <v>515.16</v>
      </c>
    </row>
    <row r="155" spans="1:12" ht="15" customHeight="1">
      <c r="A155" s="188">
        <v>131</v>
      </c>
      <c r="B155" s="197" t="s">
        <v>75</v>
      </c>
      <c r="C155" s="169">
        <v>11</v>
      </c>
      <c r="D155" s="169"/>
      <c r="E155" s="169" t="s">
        <v>3</v>
      </c>
      <c r="F155" s="170">
        <v>334546</v>
      </c>
      <c r="G155" s="166">
        <v>41752</v>
      </c>
      <c r="H155" s="171">
        <v>2276</v>
      </c>
      <c r="I155" s="171">
        <v>1786</v>
      </c>
      <c r="J155" s="176">
        <f t="shared" si="7"/>
        <v>490</v>
      </c>
      <c r="K155" s="170">
        <v>164</v>
      </c>
      <c r="L155" s="177">
        <f t="shared" si="5"/>
        <v>326</v>
      </c>
    </row>
    <row r="156" spans="1:12" ht="15" customHeight="1">
      <c r="A156" s="192">
        <v>132</v>
      </c>
      <c r="B156" s="197" t="s">
        <v>75</v>
      </c>
      <c r="C156" s="169">
        <v>13</v>
      </c>
      <c r="D156" s="169"/>
      <c r="E156" s="169" t="s">
        <v>3</v>
      </c>
      <c r="F156" s="170">
        <v>342778</v>
      </c>
      <c r="G156" s="166">
        <v>41752</v>
      </c>
      <c r="H156" s="171">
        <v>2615</v>
      </c>
      <c r="I156" s="171">
        <v>2114</v>
      </c>
      <c r="J156" s="176">
        <f t="shared" si="7"/>
        <v>501</v>
      </c>
      <c r="K156" s="172">
        <v>223.297</v>
      </c>
      <c r="L156" s="177">
        <f t="shared" si="5"/>
        <v>277.703</v>
      </c>
    </row>
    <row r="157" spans="1:12" ht="15">
      <c r="A157" s="188">
        <v>133</v>
      </c>
      <c r="B157" s="197" t="s">
        <v>76</v>
      </c>
      <c r="C157" s="169">
        <v>23</v>
      </c>
      <c r="D157" s="169"/>
      <c r="E157" s="169" t="s">
        <v>3</v>
      </c>
      <c r="F157" s="170">
        <v>337859</v>
      </c>
      <c r="G157" s="166">
        <v>41749</v>
      </c>
      <c r="H157" s="167">
        <v>1262</v>
      </c>
      <c r="I157" s="167">
        <v>915</v>
      </c>
      <c r="J157" s="176">
        <f t="shared" si="7"/>
        <v>347</v>
      </c>
      <c r="K157" s="170">
        <v>1</v>
      </c>
      <c r="L157" s="177">
        <f t="shared" si="5"/>
        <v>346</v>
      </c>
    </row>
    <row r="158" spans="1:12" ht="15">
      <c r="A158" s="188">
        <v>134</v>
      </c>
      <c r="B158" s="197" t="s">
        <v>76</v>
      </c>
      <c r="C158" s="169">
        <v>14</v>
      </c>
      <c r="D158" s="169"/>
      <c r="E158" s="169" t="s">
        <v>3</v>
      </c>
      <c r="F158" s="170">
        <v>345553</v>
      </c>
      <c r="G158" s="166">
        <v>41749</v>
      </c>
      <c r="H158" s="171">
        <v>2641</v>
      </c>
      <c r="I158" s="171">
        <v>1899</v>
      </c>
      <c r="J158" s="176">
        <f t="shared" si="7"/>
        <v>742</v>
      </c>
      <c r="K158" s="170">
        <v>49.361</v>
      </c>
      <c r="L158" s="177">
        <f t="shared" si="5"/>
        <v>692.639</v>
      </c>
    </row>
    <row r="159" spans="1:12" ht="15">
      <c r="A159" s="192">
        <v>135</v>
      </c>
      <c r="B159" s="197" t="s">
        <v>14</v>
      </c>
      <c r="C159" s="169">
        <v>2</v>
      </c>
      <c r="D159" s="169"/>
      <c r="E159" s="169" t="s">
        <v>3</v>
      </c>
      <c r="F159" s="170">
        <v>332650</v>
      </c>
      <c r="G159" s="166">
        <v>41749</v>
      </c>
      <c r="H159" s="171">
        <v>1361</v>
      </c>
      <c r="I159" s="171">
        <v>1008</v>
      </c>
      <c r="J159" s="176">
        <f t="shared" si="7"/>
        <v>353</v>
      </c>
      <c r="K159" s="170">
        <v>38.53</v>
      </c>
      <c r="L159" s="177">
        <f t="shared" si="5"/>
        <v>314.47</v>
      </c>
    </row>
    <row r="160" spans="1:12" ht="15">
      <c r="A160" s="188">
        <v>136</v>
      </c>
      <c r="B160" s="197" t="s">
        <v>14</v>
      </c>
      <c r="C160" s="169">
        <v>7</v>
      </c>
      <c r="D160" s="169"/>
      <c r="E160" s="169" t="s">
        <v>3</v>
      </c>
      <c r="F160" s="170">
        <v>341374</v>
      </c>
      <c r="G160" s="166">
        <v>41749</v>
      </c>
      <c r="H160" s="171">
        <v>1288</v>
      </c>
      <c r="I160" s="171">
        <v>1018</v>
      </c>
      <c r="J160" s="206">
        <f t="shared" si="7"/>
        <v>270</v>
      </c>
      <c r="K160" s="170">
        <v>34</v>
      </c>
      <c r="L160" s="177">
        <f t="shared" si="5"/>
        <v>236</v>
      </c>
    </row>
    <row r="161" spans="1:12" ht="15">
      <c r="A161" s="188">
        <v>137</v>
      </c>
      <c r="B161" s="197" t="s">
        <v>19</v>
      </c>
      <c r="C161" s="169">
        <v>41</v>
      </c>
      <c r="D161" s="169"/>
      <c r="E161" s="169" t="s">
        <v>3</v>
      </c>
      <c r="F161" s="170">
        <v>327136</v>
      </c>
      <c r="G161" s="166">
        <v>41749</v>
      </c>
      <c r="H161" s="171">
        <v>2516</v>
      </c>
      <c r="I161" s="171">
        <v>1858</v>
      </c>
      <c r="J161" s="206">
        <f>H161-I161</f>
        <v>658</v>
      </c>
      <c r="K161" s="172">
        <v>0</v>
      </c>
      <c r="L161" s="177">
        <f t="shared" si="5"/>
        <v>658</v>
      </c>
    </row>
    <row r="162" spans="1:12" ht="15">
      <c r="A162" s="192">
        <v>138</v>
      </c>
      <c r="B162" s="197" t="s">
        <v>19</v>
      </c>
      <c r="C162" s="169">
        <v>12</v>
      </c>
      <c r="D162" s="169"/>
      <c r="E162" s="169" t="s">
        <v>3</v>
      </c>
      <c r="F162" s="170">
        <v>339215</v>
      </c>
      <c r="G162" s="166">
        <v>41752</v>
      </c>
      <c r="H162" s="167">
        <v>5756</v>
      </c>
      <c r="I162" s="167">
        <v>4491</v>
      </c>
      <c r="J162" s="190">
        <f>H162-I162</f>
        <v>1265</v>
      </c>
      <c r="K162" s="170">
        <v>0</v>
      </c>
      <c r="L162" s="177">
        <f t="shared" si="5"/>
        <v>1265</v>
      </c>
    </row>
    <row r="163" spans="1:12" ht="15">
      <c r="A163" s="188">
        <v>139</v>
      </c>
      <c r="B163" s="197" t="s">
        <v>23</v>
      </c>
      <c r="C163" s="169">
        <v>29</v>
      </c>
      <c r="D163" s="169"/>
      <c r="E163" s="169" t="s">
        <v>3</v>
      </c>
      <c r="F163" s="170">
        <v>327185</v>
      </c>
      <c r="G163" s="166">
        <v>41752</v>
      </c>
      <c r="H163" s="289" t="s">
        <v>59</v>
      </c>
      <c r="I163" s="290"/>
      <c r="J163" s="291"/>
      <c r="K163" s="170">
        <v>0</v>
      </c>
      <c r="L163" s="177"/>
    </row>
    <row r="164" spans="1:12" ht="15">
      <c r="A164" s="188">
        <v>140</v>
      </c>
      <c r="B164" s="197" t="s">
        <v>23</v>
      </c>
      <c r="C164" s="169">
        <v>31</v>
      </c>
      <c r="D164" s="169"/>
      <c r="E164" s="169" t="s">
        <v>3</v>
      </c>
      <c r="F164" s="170">
        <v>327293</v>
      </c>
      <c r="G164" s="166">
        <v>41749</v>
      </c>
      <c r="H164" s="171">
        <v>3677</v>
      </c>
      <c r="I164" s="171">
        <v>2634</v>
      </c>
      <c r="J164" s="176">
        <f aca="true" t="shared" si="8" ref="J164:J180">H164-I164</f>
        <v>1043</v>
      </c>
      <c r="K164" s="170">
        <v>0</v>
      </c>
      <c r="L164" s="177">
        <f aca="true" t="shared" si="9" ref="L164:L178">J164-K164</f>
        <v>1043</v>
      </c>
    </row>
    <row r="165" spans="1:12" ht="15">
      <c r="A165" s="192">
        <v>141</v>
      </c>
      <c r="B165" s="197" t="s">
        <v>23</v>
      </c>
      <c r="C165" s="169">
        <v>20</v>
      </c>
      <c r="D165" s="169"/>
      <c r="E165" s="169" t="s">
        <v>3</v>
      </c>
      <c r="F165" s="170">
        <v>336571</v>
      </c>
      <c r="G165" s="166">
        <v>41752</v>
      </c>
      <c r="H165" s="171">
        <v>1638</v>
      </c>
      <c r="I165" s="171">
        <v>1203</v>
      </c>
      <c r="J165" s="176">
        <f t="shared" si="8"/>
        <v>435</v>
      </c>
      <c r="K165" s="170">
        <v>5</v>
      </c>
      <c r="L165" s="177">
        <f t="shared" si="9"/>
        <v>430</v>
      </c>
    </row>
    <row r="166" spans="1:12" ht="15">
      <c r="A166" s="188">
        <v>142</v>
      </c>
      <c r="B166" s="197" t="s">
        <v>23</v>
      </c>
      <c r="C166" s="169">
        <v>24</v>
      </c>
      <c r="D166" s="169"/>
      <c r="E166" s="169" t="s">
        <v>3</v>
      </c>
      <c r="F166" s="170">
        <v>337868</v>
      </c>
      <c r="G166" s="166">
        <v>41749</v>
      </c>
      <c r="H166" s="171">
        <v>1474</v>
      </c>
      <c r="I166" s="171">
        <v>1081</v>
      </c>
      <c r="J166" s="176">
        <f t="shared" si="8"/>
        <v>393</v>
      </c>
      <c r="K166" s="170">
        <v>3</v>
      </c>
      <c r="L166" s="177">
        <f t="shared" si="9"/>
        <v>390</v>
      </c>
    </row>
    <row r="167" spans="1:12" ht="15">
      <c r="A167" s="188">
        <v>143</v>
      </c>
      <c r="B167" s="197" t="s">
        <v>23</v>
      </c>
      <c r="C167" s="169">
        <v>15</v>
      </c>
      <c r="D167" s="169"/>
      <c r="E167" s="169" t="s">
        <v>3</v>
      </c>
      <c r="F167" s="170">
        <v>342062</v>
      </c>
      <c r="G167" s="166">
        <v>41749</v>
      </c>
      <c r="H167" s="171">
        <v>3893</v>
      </c>
      <c r="I167" s="171">
        <v>3050</v>
      </c>
      <c r="J167" s="176">
        <f t="shared" si="8"/>
        <v>843</v>
      </c>
      <c r="K167" s="170">
        <v>0</v>
      </c>
      <c r="L167" s="177">
        <f t="shared" si="9"/>
        <v>843</v>
      </c>
    </row>
    <row r="168" spans="1:12" ht="15">
      <c r="A168" s="192">
        <v>144</v>
      </c>
      <c r="B168" s="197" t="s">
        <v>23</v>
      </c>
      <c r="C168" s="169">
        <v>21</v>
      </c>
      <c r="D168" s="169"/>
      <c r="E168" s="169" t="s">
        <v>3</v>
      </c>
      <c r="F168" s="170">
        <v>342780</v>
      </c>
      <c r="G168" s="166">
        <v>41749</v>
      </c>
      <c r="H168" s="171">
        <v>971</v>
      </c>
      <c r="I168" s="171">
        <v>741</v>
      </c>
      <c r="J168" s="176">
        <f t="shared" si="8"/>
        <v>230</v>
      </c>
      <c r="K168" s="170">
        <v>12.92</v>
      </c>
      <c r="L168" s="177">
        <f t="shared" si="9"/>
        <v>217.08</v>
      </c>
    </row>
    <row r="169" spans="1:12" ht="15">
      <c r="A169" s="188">
        <v>145</v>
      </c>
      <c r="B169" s="197" t="s">
        <v>77</v>
      </c>
      <c r="C169" s="169">
        <v>2</v>
      </c>
      <c r="D169" s="169"/>
      <c r="E169" s="169" t="s">
        <v>3</v>
      </c>
      <c r="F169" s="170">
        <v>329377</v>
      </c>
      <c r="G169" s="166">
        <v>41749</v>
      </c>
      <c r="H169" s="171">
        <v>3658</v>
      </c>
      <c r="I169" s="171">
        <v>2748</v>
      </c>
      <c r="J169" s="176">
        <f t="shared" si="8"/>
        <v>910</v>
      </c>
      <c r="K169" s="170">
        <v>30</v>
      </c>
      <c r="L169" s="177">
        <f t="shared" si="9"/>
        <v>880</v>
      </c>
    </row>
    <row r="170" spans="1:12" ht="15">
      <c r="A170" s="188">
        <v>146</v>
      </c>
      <c r="B170" s="197" t="s">
        <v>77</v>
      </c>
      <c r="C170" s="169">
        <v>8</v>
      </c>
      <c r="D170" s="169"/>
      <c r="E170" s="169" t="s">
        <v>3</v>
      </c>
      <c r="F170" s="170">
        <v>337901</v>
      </c>
      <c r="G170" s="166">
        <v>41749</v>
      </c>
      <c r="H170" s="171">
        <v>1445</v>
      </c>
      <c r="I170" s="171">
        <v>1124</v>
      </c>
      <c r="J170" s="176">
        <f t="shared" si="8"/>
        <v>321</v>
      </c>
      <c r="K170" s="170">
        <v>6.8</v>
      </c>
      <c r="L170" s="177">
        <f t="shared" si="9"/>
        <v>314.2</v>
      </c>
    </row>
    <row r="171" spans="1:12" ht="15">
      <c r="A171" s="192">
        <v>147</v>
      </c>
      <c r="B171" s="197" t="s">
        <v>77</v>
      </c>
      <c r="C171" s="169">
        <v>12</v>
      </c>
      <c r="D171" s="169"/>
      <c r="E171" s="169" t="s">
        <v>3</v>
      </c>
      <c r="F171" s="170">
        <v>340062</v>
      </c>
      <c r="G171" s="166">
        <v>41752</v>
      </c>
      <c r="H171" s="171">
        <v>1330</v>
      </c>
      <c r="I171" s="171">
        <v>960.533</v>
      </c>
      <c r="J171" s="176">
        <f t="shared" si="8"/>
        <v>369.467</v>
      </c>
      <c r="K171" s="170">
        <v>17.81</v>
      </c>
      <c r="L171" s="177">
        <f t="shared" si="9"/>
        <v>351.657</v>
      </c>
    </row>
    <row r="172" spans="1:12" ht="15">
      <c r="A172" s="188">
        <v>148</v>
      </c>
      <c r="B172" s="197" t="s">
        <v>77</v>
      </c>
      <c r="C172" s="169">
        <v>5</v>
      </c>
      <c r="D172" s="169"/>
      <c r="E172" s="169" t="s">
        <v>3</v>
      </c>
      <c r="F172" s="170">
        <v>340226</v>
      </c>
      <c r="G172" s="166">
        <v>41749</v>
      </c>
      <c r="H172" s="171">
        <v>2200</v>
      </c>
      <c r="I172" s="171">
        <v>1640</v>
      </c>
      <c r="J172" s="176">
        <f t="shared" si="8"/>
        <v>560</v>
      </c>
      <c r="K172" s="170">
        <v>35</v>
      </c>
      <c r="L172" s="177">
        <f t="shared" si="9"/>
        <v>525</v>
      </c>
    </row>
    <row r="173" spans="1:12" ht="15">
      <c r="A173" s="188">
        <v>149</v>
      </c>
      <c r="B173" s="197" t="s">
        <v>33</v>
      </c>
      <c r="C173" s="169">
        <v>10</v>
      </c>
      <c r="D173" s="169"/>
      <c r="E173" s="169" t="s">
        <v>3</v>
      </c>
      <c r="F173" s="170">
        <v>327772</v>
      </c>
      <c r="G173" s="166">
        <v>41752</v>
      </c>
      <c r="H173" s="171">
        <v>1930</v>
      </c>
      <c r="I173" s="171">
        <v>1479</v>
      </c>
      <c r="J173" s="176">
        <f t="shared" si="8"/>
        <v>451</v>
      </c>
      <c r="K173" s="170">
        <v>46.237</v>
      </c>
      <c r="L173" s="177">
        <f t="shared" si="9"/>
        <v>404.763</v>
      </c>
    </row>
    <row r="174" spans="1:12" ht="15" customHeight="1">
      <c r="A174" s="192">
        <v>150</v>
      </c>
      <c r="B174" s="197" t="s">
        <v>33</v>
      </c>
      <c r="C174" s="169">
        <v>20</v>
      </c>
      <c r="D174" s="169"/>
      <c r="E174" s="169" t="s">
        <v>3</v>
      </c>
      <c r="F174" s="170">
        <v>337866</v>
      </c>
      <c r="G174" s="166">
        <v>41749</v>
      </c>
      <c r="H174" s="171">
        <v>2026</v>
      </c>
      <c r="I174" s="171">
        <v>1492</v>
      </c>
      <c r="J174" s="176">
        <f t="shared" si="8"/>
        <v>534</v>
      </c>
      <c r="K174" s="170">
        <v>58</v>
      </c>
      <c r="L174" s="177">
        <f t="shared" si="9"/>
        <v>476</v>
      </c>
    </row>
    <row r="175" spans="1:12" ht="15">
      <c r="A175" s="188">
        <v>151</v>
      </c>
      <c r="B175" s="197" t="s">
        <v>33</v>
      </c>
      <c r="C175" s="169">
        <v>22</v>
      </c>
      <c r="D175" s="169"/>
      <c r="E175" s="169" t="s">
        <v>3</v>
      </c>
      <c r="F175" s="170">
        <v>337865</v>
      </c>
      <c r="G175" s="166">
        <v>41749</v>
      </c>
      <c r="H175" s="171">
        <v>1840</v>
      </c>
      <c r="I175" s="171">
        <v>1460</v>
      </c>
      <c r="J175" s="176">
        <f t="shared" si="8"/>
        <v>380</v>
      </c>
      <c r="K175" s="170">
        <v>37</v>
      </c>
      <c r="L175" s="177">
        <f t="shared" si="9"/>
        <v>343</v>
      </c>
    </row>
    <row r="176" spans="1:12" ht="15">
      <c r="A176" s="188">
        <v>152</v>
      </c>
      <c r="B176" s="197" t="s">
        <v>31</v>
      </c>
      <c r="C176" s="169">
        <v>47</v>
      </c>
      <c r="D176" s="169"/>
      <c r="E176" s="169" t="s">
        <v>3</v>
      </c>
      <c r="F176" s="170">
        <v>329233</v>
      </c>
      <c r="G176" s="166">
        <v>41749</v>
      </c>
      <c r="H176" s="171">
        <v>1524</v>
      </c>
      <c r="I176" s="171">
        <v>1103</v>
      </c>
      <c r="J176" s="176">
        <f t="shared" si="8"/>
        <v>421</v>
      </c>
      <c r="K176" s="170">
        <v>81.66</v>
      </c>
      <c r="L176" s="177">
        <f t="shared" si="9"/>
        <v>339.34000000000003</v>
      </c>
    </row>
    <row r="177" spans="1:12" ht="15">
      <c r="A177" s="192">
        <v>153</v>
      </c>
      <c r="B177" s="197" t="s">
        <v>31</v>
      </c>
      <c r="C177" s="169">
        <v>49</v>
      </c>
      <c r="D177" s="169"/>
      <c r="E177" s="169" t="s">
        <v>3</v>
      </c>
      <c r="F177" s="170">
        <v>329251</v>
      </c>
      <c r="G177" s="166">
        <v>41749</v>
      </c>
      <c r="H177" s="171">
        <v>2093</v>
      </c>
      <c r="I177" s="171">
        <v>1715</v>
      </c>
      <c r="J177" s="176">
        <f t="shared" si="8"/>
        <v>378</v>
      </c>
      <c r="K177" s="170">
        <v>9.66</v>
      </c>
      <c r="L177" s="177">
        <f t="shared" si="9"/>
        <v>368.34</v>
      </c>
    </row>
    <row r="178" spans="1:12" ht="15">
      <c r="A178" s="188">
        <v>154</v>
      </c>
      <c r="B178" s="197" t="s">
        <v>78</v>
      </c>
      <c r="C178" s="169">
        <v>7</v>
      </c>
      <c r="D178" s="169"/>
      <c r="E178" s="169" t="s">
        <v>3</v>
      </c>
      <c r="F178" s="170">
        <v>329413</v>
      </c>
      <c r="G178" s="166">
        <v>41752</v>
      </c>
      <c r="H178" s="171">
        <v>8595</v>
      </c>
      <c r="I178" s="171">
        <v>6333</v>
      </c>
      <c r="J178" s="176">
        <f t="shared" si="8"/>
        <v>2262</v>
      </c>
      <c r="K178" s="170">
        <v>10</v>
      </c>
      <c r="L178" s="177">
        <f t="shared" si="9"/>
        <v>2252</v>
      </c>
    </row>
    <row r="179" spans="1:12" ht="15">
      <c r="A179" s="188">
        <v>155</v>
      </c>
      <c r="B179" s="197" t="s">
        <v>78</v>
      </c>
      <c r="C179" s="169">
        <v>5</v>
      </c>
      <c r="D179" s="169"/>
      <c r="E179" s="169" t="s">
        <v>3</v>
      </c>
      <c r="F179" s="170">
        <v>341804</v>
      </c>
      <c r="G179" s="166">
        <v>41749</v>
      </c>
      <c r="H179" s="171">
        <v>7813</v>
      </c>
      <c r="I179" s="171">
        <v>5821</v>
      </c>
      <c r="J179" s="176">
        <f t="shared" si="8"/>
        <v>1992</v>
      </c>
      <c r="K179" s="170">
        <v>0</v>
      </c>
      <c r="L179" s="177">
        <f>J179-K179</f>
        <v>1992</v>
      </c>
    </row>
    <row r="180" spans="1:12" ht="15">
      <c r="A180" s="192">
        <v>156</v>
      </c>
      <c r="B180" s="197" t="s">
        <v>32</v>
      </c>
      <c r="C180" s="169">
        <v>66</v>
      </c>
      <c r="D180" s="169"/>
      <c r="E180" s="169" t="s">
        <v>3</v>
      </c>
      <c r="F180" s="170">
        <v>340634</v>
      </c>
      <c r="G180" s="166">
        <v>41752</v>
      </c>
      <c r="H180" s="171">
        <v>664</v>
      </c>
      <c r="I180" s="171">
        <v>495</v>
      </c>
      <c r="J180" s="176">
        <f t="shared" si="8"/>
        <v>169</v>
      </c>
      <c r="K180" s="170">
        <v>116</v>
      </c>
      <c r="L180" s="177">
        <f>J180-K180</f>
        <v>53</v>
      </c>
    </row>
    <row r="181" spans="1:12" ht="15">
      <c r="A181" s="188">
        <v>157</v>
      </c>
      <c r="B181" s="197" t="s">
        <v>79</v>
      </c>
      <c r="C181" s="169">
        <v>4</v>
      </c>
      <c r="D181" s="169"/>
      <c r="E181" s="169" t="s">
        <v>3</v>
      </c>
      <c r="F181" s="170">
        <v>329246</v>
      </c>
      <c r="G181" s="166">
        <v>41752</v>
      </c>
      <c r="H181" s="277" t="s">
        <v>59</v>
      </c>
      <c r="I181" s="278"/>
      <c r="J181" s="279"/>
      <c r="K181" s="170">
        <v>82.521</v>
      </c>
      <c r="L181" s="177"/>
    </row>
    <row r="182" spans="1:12" ht="15">
      <c r="A182" s="188">
        <v>158</v>
      </c>
      <c r="B182" s="197" t="s">
        <v>79</v>
      </c>
      <c r="C182" s="169">
        <v>15</v>
      </c>
      <c r="D182" s="169"/>
      <c r="E182" s="169" t="s">
        <v>3</v>
      </c>
      <c r="F182" s="170">
        <v>329410</v>
      </c>
      <c r="G182" s="166">
        <v>41752</v>
      </c>
      <c r="H182" s="222">
        <v>2241</v>
      </c>
      <c r="I182" s="222">
        <v>1745</v>
      </c>
      <c r="J182" s="181">
        <f aca="true" t="shared" si="10" ref="J182:J187">H182-I182</f>
        <v>496</v>
      </c>
      <c r="K182" s="170">
        <v>38.218</v>
      </c>
      <c r="L182" s="177">
        <f aca="true" t="shared" si="11" ref="L182:L187">J182-K182</f>
        <v>457.782</v>
      </c>
    </row>
    <row r="183" spans="1:12" ht="15">
      <c r="A183" s="192">
        <v>159</v>
      </c>
      <c r="B183" s="197" t="s">
        <v>79</v>
      </c>
      <c r="C183" s="169">
        <v>20</v>
      </c>
      <c r="D183" s="169"/>
      <c r="E183" s="169" t="s">
        <v>3</v>
      </c>
      <c r="F183" s="170">
        <v>343460</v>
      </c>
      <c r="G183" s="166">
        <v>41752</v>
      </c>
      <c r="H183" s="207">
        <v>1911</v>
      </c>
      <c r="I183" s="207">
        <v>1360</v>
      </c>
      <c r="J183" s="206">
        <f t="shared" si="10"/>
        <v>551</v>
      </c>
      <c r="K183" s="172">
        <v>8</v>
      </c>
      <c r="L183" s="177">
        <f t="shared" si="11"/>
        <v>543</v>
      </c>
    </row>
    <row r="184" spans="1:12" ht="15">
      <c r="A184" s="188">
        <v>160</v>
      </c>
      <c r="B184" s="197" t="s">
        <v>18</v>
      </c>
      <c r="C184" s="169">
        <v>3</v>
      </c>
      <c r="D184" s="169"/>
      <c r="E184" s="169" t="s">
        <v>3</v>
      </c>
      <c r="F184" s="170">
        <v>327286</v>
      </c>
      <c r="G184" s="166">
        <v>41752</v>
      </c>
      <c r="H184" s="167">
        <v>7021</v>
      </c>
      <c r="I184" s="167">
        <v>5232</v>
      </c>
      <c r="J184" s="190">
        <f t="shared" si="10"/>
        <v>1789</v>
      </c>
      <c r="K184" s="170">
        <v>0</v>
      </c>
      <c r="L184" s="177">
        <f t="shared" si="11"/>
        <v>1789</v>
      </c>
    </row>
    <row r="185" spans="1:12" ht="15">
      <c r="A185" s="188">
        <v>161</v>
      </c>
      <c r="B185" s="197" t="s">
        <v>18</v>
      </c>
      <c r="C185" s="169">
        <v>74</v>
      </c>
      <c r="D185" s="169"/>
      <c r="E185" s="169" t="s">
        <v>3</v>
      </c>
      <c r="F185" s="170">
        <v>333448</v>
      </c>
      <c r="G185" s="166">
        <v>41749</v>
      </c>
      <c r="H185" s="171">
        <v>1413</v>
      </c>
      <c r="I185" s="171">
        <v>1031</v>
      </c>
      <c r="J185" s="176">
        <f t="shared" si="10"/>
        <v>382</v>
      </c>
      <c r="K185" s="170">
        <v>13</v>
      </c>
      <c r="L185" s="177">
        <f t="shared" si="11"/>
        <v>369</v>
      </c>
    </row>
    <row r="186" spans="1:12" ht="15">
      <c r="A186" s="192">
        <v>162</v>
      </c>
      <c r="B186" s="197" t="s">
        <v>18</v>
      </c>
      <c r="C186" s="169">
        <v>34</v>
      </c>
      <c r="D186" s="169"/>
      <c r="E186" s="169" t="s">
        <v>3</v>
      </c>
      <c r="F186" s="170">
        <v>339124</v>
      </c>
      <c r="G186" s="166">
        <v>41749</v>
      </c>
      <c r="H186" s="171">
        <v>9696</v>
      </c>
      <c r="I186" s="171">
        <v>7213</v>
      </c>
      <c r="J186" s="176">
        <f t="shared" si="10"/>
        <v>2483</v>
      </c>
      <c r="K186" s="170">
        <v>0</v>
      </c>
      <c r="L186" s="177">
        <f t="shared" si="11"/>
        <v>2483</v>
      </c>
    </row>
    <row r="187" spans="1:12" ht="15">
      <c r="A187" s="188">
        <v>163</v>
      </c>
      <c r="B187" s="197" t="s">
        <v>18</v>
      </c>
      <c r="C187" s="169">
        <v>14</v>
      </c>
      <c r="D187" s="169"/>
      <c r="E187" s="169" t="s">
        <v>3</v>
      </c>
      <c r="F187" s="170">
        <v>341779</v>
      </c>
      <c r="G187" s="166">
        <v>41749</v>
      </c>
      <c r="H187" s="171">
        <v>9418</v>
      </c>
      <c r="I187" s="171">
        <v>7098</v>
      </c>
      <c r="J187" s="176">
        <f t="shared" si="10"/>
        <v>2320</v>
      </c>
      <c r="K187" s="170">
        <v>0</v>
      </c>
      <c r="L187" s="177">
        <f t="shared" si="11"/>
        <v>2320</v>
      </c>
    </row>
    <row r="188" spans="1:12" ht="15">
      <c r="A188" s="188">
        <v>164</v>
      </c>
      <c r="B188" s="197" t="s">
        <v>18</v>
      </c>
      <c r="C188" s="169" t="s">
        <v>6</v>
      </c>
      <c r="D188" s="169"/>
      <c r="E188" s="169" t="s">
        <v>3</v>
      </c>
      <c r="F188" s="170">
        <v>320348</v>
      </c>
      <c r="G188" s="166">
        <v>41752</v>
      </c>
      <c r="H188" s="280" t="s">
        <v>50</v>
      </c>
      <c r="I188" s="281"/>
      <c r="J188" s="282"/>
      <c r="K188" s="170">
        <v>13</v>
      </c>
      <c r="L188" s="177"/>
    </row>
    <row r="189" spans="1:12" ht="15">
      <c r="A189" s="192">
        <v>165</v>
      </c>
      <c r="B189" s="197" t="s">
        <v>18</v>
      </c>
      <c r="C189" s="169" t="s">
        <v>80</v>
      </c>
      <c r="D189" s="169"/>
      <c r="E189" s="169" t="s">
        <v>3</v>
      </c>
      <c r="F189" s="170">
        <v>342465</v>
      </c>
      <c r="G189" s="166">
        <v>41752</v>
      </c>
      <c r="H189" s="171">
        <v>2314</v>
      </c>
      <c r="I189" s="171">
        <v>1754</v>
      </c>
      <c r="J189" s="176">
        <f aca="true" t="shared" si="12" ref="J189:J194">H189-I189</f>
        <v>560</v>
      </c>
      <c r="K189" s="170">
        <v>0</v>
      </c>
      <c r="L189" s="177">
        <f aca="true" t="shared" si="13" ref="L189:L194">J189-K189</f>
        <v>560</v>
      </c>
    </row>
    <row r="190" spans="1:12" ht="15">
      <c r="A190" s="188">
        <v>166</v>
      </c>
      <c r="B190" s="197" t="s">
        <v>35</v>
      </c>
      <c r="C190" s="169">
        <v>4</v>
      </c>
      <c r="D190" s="169"/>
      <c r="E190" s="169" t="s">
        <v>3</v>
      </c>
      <c r="F190" s="170">
        <v>341223</v>
      </c>
      <c r="G190" s="166">
        <v>41752</v>
      </c>
      <c r="H190" s="171">
        <v>2159</v>
      </c>
      <c r="I190" s="171">
        <v>1633</v>
      </c>
      <c r="J190" s="176">
        <f t="shared" si="12"/>
        <v>526</v>
      </c>
      <c r="K190" s="170">
        <v>44.89</v>
      </c>
      <c r="L190" s="177">
        <f t="shared" si="13"/>
        <v>481.11</v>
      </c>
    </row>
    <row r="191" spans="1:12" ht="15">
      <c r="A191" s="188">
        <v>167</v>
      </c>
      <c r="B191" s="197" t="s">
        <v>11</v>
      </c>
      <c r="C191" s="169">
        <v>63</v>
      </c>
      <c r="D191" s="169"/>
      <c r="E191" s="169" t="s">
        <v>3</v>
      </c>
      <c r="F191" s="170">
        <v>334549</v>
      </c>
      <c r="G191" s="166">
        <v>41752</v>
      </c>
      <c r="H191" s="171">
        <v>2459</v>
      </c>
      <c r="I191" s="171">
        <v>1858</v>
      </c>
      <c r="J191" s="176">
        <f t="shared" si="12"/>
        <v>601</v>
      </c>
      <c r="K191" s="170">
        <v>118.698</v>
      </c>
      <c r="L191" s="177">
        <f t="shared" si="13"/>
        <v>482.302</v>
      </c>
    </row>
    <row r="192" spans="1:12" ht="15">
      <c r="A192" s="192">
        <v>168</v>
      </c>
      <c r="B192" s="197" t="s">
        <v>11</v>
      </c>
      <c r="C192" s="169">
        <v>95</v>
      </c>
      <c r="D192" s="169"/>
      <c r="E192" s="169" t="s">
        <v>3</v>
      </c>
      <c r="F192" s="170">
        <v>337900</v>
      </c>
      <c r="G192" s="166">
        <v>41752</v>
      </c>
      <c r="H192" s="171">
        <v>1418</v>
      </c>
      <c r="I192" s="171">
        <v>1130</v>
      </c>
      <c r="J192" s="176">
        <f t="shared" si="12"/>
        <v>288</v>
      </c>
      <c r="K192" s="170">
        <v>79.872</v>
      </c>
      <c r="L192" s="177">
        <f t="shared" si="13"/>
        <v>208.128</v>
      </c>
    </row>
    <row r="193" spans="1:12" ht="15">
      <c r="A193" s="188">
        <v>169</v>
      </c>
      <c r="B193" s="197" t="s">
        <v>11</v>
      </c>
      <c r="C193" s="169">
        <v>123</v>
      </c>
      <c r="D193" s="169"/>
      <c r="E193" s="169" t="s">
        <v>3</v>
      </c>
      <c r="F193" s="170">
        <v>340228</v>
      </c>
      <c r="G193" s="166">
        <v>41749</v>
      </c>
      <c r="H193" s="171">
        <v>1687</v>
      </c>
      <c r="I193" s="171">
        <v>1277</v>
      </c>
      <c r="J193" s="176">
        <f t="shared" si="12"/>
        <v>410</v>
      </c>
      <c r="K193" s="170">
        <v>5.49</v>
      </c>
      <c r="L193" s="177">
        <f t="shared" si="13"/>
        <v>404.51</v>
      </c>
    </row>
    <row r="194" spans="1:12" ht="15">
      <c r="A194" s="188">
        <v>170</v>
      </c>
      <c r="B194" s="197" t="s">
        <v>11</v>
      </c>
      <c r="C194" s="169">
        <v>121</v>
      </c>
      <c r="D194" s="169"/>
      <c r="E194" s="169" t="s">
        <v>3</v>
      </c>
      <c r="F194" s="170">
        <v>340687</v>
      </c>
      <c r="G194" s="166">
        <v>41752</v>
      </c>
      <c r="H194" s="171">
        <v>2146</v>
      </c>
      <c r="I194" s="171">
        <v>1675</v>
      </c>
      <c r="J194" s="176">
        <f t="shared" si="12"/>
        <v>471</v>
      </c>
      <c r="K194" s="170">
        <v>0</v>
      </c>
      <c r="L194" s="177">
        <f t="shared" si="13"/>
        <v>471</v>
      </c>
    </row>
    <row r="195" spans="1:12" ht="15">
      <c r="A195" s="208"/>
      <c r="B195" s="208"/>
      <c r="C195" s="208"/>
      <c r="D195" s="208"/>
      <c r="E195" s="208"/>
      <c r="F195" s="209"/>
      <c r="G195" s="210"/>
      <c r="H195" s="211"/>
      <c r="I195" s="211"/>
      <c r="J195" s="212"/>
      <c r="K195" s="209"/>
      <c r="L195" s="213"/>
    </row>
  </sheetData>
  <mergeCells count="25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30:J30"/>
    <mergeCell ref="H39:J39"/>
    <mergeCell ref="H78:J78"/>
    <mergeCell ref="H86:J86"/>
    <mergeCell ref="H181:J181"/>
    <mergeCell ref="H188:J188"/>
    <mergeCell ref="H99:J99"/>
    <mergeCell ref="H131:J131"/>
    <mergeCell ref="H148:J148"/>
    <mergeCell ref="H163:J1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I55" sqref="I55"/>
    </sheetView>
  </sheetViews>
  <sheetFormatPr defaultColWidth="9.140625" defaultRowHeight="12.75"/>
  <cols>
    <col min="1" max="1" width="4.140625" style="155" customWidth="1"/>
    <col min="2" max="2" width="21.140625" style="155" customWidth="1"/>
    <col min="3" max="3" width="4.8515625" style="155" customWidth="1"/>
    <col min="4" max="4" width="6.28125" style="155" customWidth="1"/>
    <col min="5" max="5" width="8.421875" style="155" customWidth="1"/>
    <col min="6" max="6" width="8.8515625" style="155" customWidth="1"/>
    <col min="7" max="7" width="10.421875" style="155" customWidth="1"/>
    <col min="8" max="8" width="9.57421875" style="155" customWidth="1"/>
    <col min="9" max="9" width="9.28125" style="155" customWidth="1"/>
    <col min="10" max="10" width="20.140625" style="214" customWidth="1"/>
    <col min="11" max="11" width="12.28125" style="214" customWidth="1"/>
    <col min="12" max="12" width="15.57421875" style="214" customWidth="1"/>
    <col min="13" max="16384" width="9.140625" style="155" customWidth="1"/>
  </cols>
  <sheetData>
    <row r="1" spans="1:12" ht="12.75" customHeight="1">
      <c r="A1" s="305" t="s">
        <v>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5" t="s">
        <v>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thickBot="1">
      <c r="A3" s="306" t="s">
        <v>97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7.5" customHeight="1" hidden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4.25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166">
        <v>41779</v>
      </c>
      <c r="H23" s="167">
        <v>3462</v>
      </c>
      <c r="I23" s="167">
        <v>2751</v>
      </c>
      <c r="J23" s="168">
        <f>H23-I23</f>
        <v>711</v>
      </c>
      <c r="K23" s="215">
        <v>37.581</v>
      </c>
      <c r="L23" s="201">
        <f aca="true" t="shared" si="0" ref="L23:L85">J23-K23</f>
        <v>673.419</v>
      </c>
    </row>
    <row r="24" spans="1:12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166">
        <v>41779</v>
      </c>
      <c r="H24" s="171">
        <v>1914</v>
      </c>
      <c r="I24" s="171">
        <v>1482</v>
      </c>
      <c r="J24" s="168">
        <f>H24-I24</f>
        <v>432</v>
      </c>
      <c r="K24" s="172">
        <v>0</v>
      </c>
      <c r="L24" s="201">
        <f t="shared" si="0"/>
        <v>432</v>
      </c>
    </row>
    <row r="25" spans="1:12" ht="15">
      <c r="A25" s="169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41782</v>
      </c>
      <c r="H25" s="171">
        <v>1947</v>
      </c>
      <c r="I25" s="171">
        <v>1565</v>
      </c>
      <c r="J25" s="168">
        <f>H25-I25</f>
        <v>382</v>
      </c>
      <c r="K25" s="170">
        <v>0</v>
      </c>
      <c r="L25" s="177">
        <f t="shared" si="0"/>
        <v>382</v>
      </c>
    </row>
    <row r="26" spans="1:15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41779</v>
      </c>
      <c r="H26" s="171">
        <v>2442</v>
      </c>
      <c r="I26" s="171">
        <v>1965</v>
      </c>
      <c r="J26" s="168">
        <f>H26-I26-J33</f>
        <v>249</v>
      </c>
      <c r="K26" s="170">
        <v>12.38</v>
      </c>
      <c r="L26" s="177">
        <f t="shared" si="0"/>
        <v>236.62</v>
      </c>
      <c r="M26" s="173" t="s">
        <v>49</v>
      </c>
      <c r="N26" s="173"/>
      <c r="O26" s="173"/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41779</v>
      </c>
      <c r="H27" s="171">
        <v>1740</v>
      </c>
      <c r="I27" s="171">
        <v>1452</v>
      </c>
      <c r="J27" s="168">
        <f>H27-I27</f>
        <v>288</v>
      </c>
      <c r="K27" s="170">
        <v>21</v>
      </c>
      <c r="L27" s="177">
        <f t="shared" si="0"/>
        <v>267</v>
      </c>
    </row>
    <row r="28" spans="1:12" ht="15">
      <c r="A28" s="169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41782</v>
      </c>
      <c r="H28" s="171">
        <v>1609</v>
      </c>
      <c r="I28" s="171">
        <v>1052</v>
      </c>
      <c r="J28" s="168">
        <f>H28-I28</f>
        <v>557</v>
      </c>
      <c r="K28" s="170">
        <v>23</v>
      </c>
      <c r="L28" s="177">
        <f t="shared" si="0"/>
        <v>534</v>
      </c>
    </row>
    <row r="29" spans="1:14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41779</v>
      </c>
      <c r="H29" s="171">
        <v>4092</v>
      </c>
      <c r="I29" s="171">
        <v>3225</v>
      </c>
      <c r="J29" s="168">
        <f>H29-I29</f>
        <v>867</v>
      </c>
      <c r="K29" s="170">
        <v>0</v>
      </c>
      <c r="L29" s="177">
        <f t="shared" si="0"/>
        <v>867</v>
      </c>
      <c r="N29" s="174"/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41779</v>
      </c>
      <c r="H30" s="292" t="s">
        <v>98</v>
      </c>
      <c r="I30" s="293"/>
      <c r="J30" s="294"/>
      <c r="K30" s="170">
        <v>21.84</v>
      </c>
      <c r="L30" s="177"/>
    </row>
    <row r="31" spans="1:12" ht="15">
      <c r="A31" s="169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41782</v>
      </c>
      <c r="H31" s="171">
        <v>1900</v>
      </c>
      <c r="I31" s="171">
        <v>1476</v>
      </c>
      <c r="J31" s="168">
        <f aca="true" t="shared" si="1" ref="J31:J85">H31-I31</f>
        <v>424</v>
      </c>
      <c r="K31" s="170">
        <v>0</v>
      </c>
      <c r="L31" s="177">
        <f t="shared" si="0"/>
        <v>424</v>
      </c>
    </row>
    <row r="32" spans="1:12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41779</v>
      </c>
      <c r="H32" s="171">
        <v>2111</v>
      </c>
      <c r="I32" s="171">
        <v>1632</v>
      </c>
      <c r="J32" s="168">
        <f t="shared" si="1"/>
        <v>479</v>
      </c>
      <c r="K32" s="170">
        <v>28.6</v>
      </c>
      <c r="L32" s="177">
        <f t="shared" si="0"/>
        <v>450.4</v>
      </c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41779</v>
      </c>
      <c r="H33" s="171">
        <v>783</v>
      </c>
      <c r="I33" s="171">
        <v>555</v>
      </c>
      <c r="J33" s="168">
        <f t="shared" si="1"/>
        <v>228</v>
      </c>
      <c r="K33" s="170">
        <v>3</v>
      </c>
      <c r="L33" s="177">
        <f t="shared" si="0"/>
        <v>225</v>
      </c>
    </row>
    <row r="34" spans="1:12" ht="15">
      <c r="A34" s="169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41782</v>
      </c>
      <c r="H34" s="171">
        <v>3921</v>
      </c>
      <c r="I34" s="171">
        <v>3042</v>
      </c>
      <c r="J34" s="168">
        <f t="shared" si="1"/>
        <v>879</v>
      </c>
      <c r="K34" s="170">
        <v>38</v>
      </c>
      <c r="L34" s="177">
        <f t="shared" si="0"/>
        <v>841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41779</v>
      </c>
      <c r="H35" s="171">
        <v>5071</v>
      </c>
      <c r="I35" s="171">
        <v>3948</v>
      </c>
      <c r="J35" s="168">
        <f t="shared" si="1"/>
        <v>1123</v>
      </c>
      <c r="K35" s="170">
        <v>73.28</v>
      </c>
      <c r="L35" s="177">
        <f t="shared" si="0"/>
        <v>1049.72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41779</v>
      </c>
      <c r="H36" s="171">
        <v>2725</v>
      </c>
      <c r="I36" s="171">
        <v>2208</v>
      </c>
      <c r="J36" s="168">
        <f t="shared" si="1"/>
        <v>517</v>
      </c>
      <c r="K36" s="170">
        <v>0</v>
      </c>
      <c r="L36" s="177">
        <f t="shared" si="0"/>
        <v>517</v>
      </c>
    </row>
    <row r="37" spans="1:12" ht="15">
      <c r="A37" s="169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41782</v>
      </c>
      <c r="H37" s="171">
        <v>2523</v>
      </c>
      <c r="I37" s="171">
        <v>2014</v>
      </c>
      <c r="J37" s="168">
        <f t="shared" si="1"/>
        <v>509</v>
      </c>
      <c r="K37" s="170">
        <v>0</v>
      </c>
      <c r="L37" s="177">
        <f t="shared" si="0"/>
        <v>509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41779</v>
      </c>
      <c r="H38" s="171">
        <v>2324</v>
      </c>
      <c r="I38" s="171">
        <v>1919</v>
      </c>
      <c r="J38" s="168">
        <f t="shared" si="1"/>
        <v>405</v>
      </c>
      <c r="K38" s="170">
        <v>0</v>
      </c>
      <c r="L38" s="177">
        <f t="shared" si="0"/>
        <v>405</v>
      </c>
    </row>
    <row r="39" spans="1:12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166">
        <v>41779</v>
      </c>
      <c r="H39" s="292" t="s">
        <v>98</v>
      </c>
      <c r="I39" s="293"/>
      <c r="J39" s="294"/>
      <c r="K39" s="170">
        <v>0</v>
      </c>
      <c r="L39" s="177">
        <f>J39-K39</f>
        <v>0</v>
      </c>
    </row>
    <row r="40" spans="1:12" ht="15">
      <c r="A40" s="169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41782</v>
      </c>
      <c r="H40" s="171">
        <v>4306</v>
      </c>
      <c r="I40" s="171">
        <v>3494</v>
      </c>
      <c r="J40" s="168">
        <f t="shared" si="1"/>
        <v>812</v>
      </c>
      <c r="K40" s="170">
        <v>10.183</v>
      </c>
      <c r="L40" s="177">
        <f>J40-K40</f>
        <v>801.817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41779</v>
      </c>
      <c r="H41" s="171">
        <v>17216</v>
      </c>
      <c r="I41" s="171">
        <v>13743</v>
      </c>
      <c r="J41" s="168">
        <f t="shared" si="1"/>
        <v>3473</v>
      </c>
      <c r="K41" s="170">
        <v>23.78</v>
      </c>
      <c r="L41" s="177">
        <f t="shared" si="0"/>
        <v>3449.22</v>
      </c>
    </row>
    <row r="42" spans="1:12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166">
        <v>41779</v>
      </c>
      <c r="H42" s="171">
        <v>9509</v>
      </c>
      <c r="I42" s="171">
        <v>8074</v>
      </c>
      <c r="J42" s="168">
        <f t="shared" si="1"/>
        <v>1435</v>
      </c>
      <c r="K42" s="170">
        <v>179.04</v>
      </c>
      <c r="L42" s="177">
        <f t="shared" si="0"/>
        <v>1255.96</v>
      </c>
    </row>
    <row r="43" spans="1:12" ht="15">
      <c r="A43" s="169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41779</v>
      </c>
      <c r="H43" s="171">
        <v>2979</v>
      </c>
      <c r="I43" s="171">
        <v>2416</v>
      </c>
      <c r="J43" s="168">
        <f t="shared" si="1"/>
        <v>563</v>
      </c>
      <c r="K43" s="170">
        <v>0</v>
      </c>
      <c r="L43" s="177">
        <f t="shared" si="0"/>
        <v>563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41779</v>
      </c>
      <c r="H44" s="171">
        <v>9344</v>
      </c>
      <c r="I44" s="171">
        <v>7684</v>
      </c>
      <c r="J44" s="168">
        <f t="shared" si="1"/>
        <v>1660</v>
      </c>
      <c r="K44" s="170">
        <v>0</v>
      </c>
      <c r="L44" s="177">
        <f t="shared" si="0"/>
        <v>1660</v>
      </c>
    </row>
    <row r="45" spans="1:13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41782</v>
      </c>
      <c r="H45" s="171">
        <v>2391</v>
      </c>
      <c r="I45" s="171">
        <v>2143</v>
      </c>
      <c r="J45" s="168">
        <f t="shared" si="1"/>
        <v>248</v>
      </c>
      <c r="K45" s="170">
        <v>22.85</v>
      </c>
      <c r="L45" s="177">
        <f t="shared" si="0"/>
        <v>225.15</v>
      </c>
      <c r="M45" s="175"/>
    </row>
    <row r="46" spans="1:12" ht="15">
      <c r="A46" s="169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41779</v>
      </c>
      <c r="H46" s="171">
        <v>2157</v>
      </c>
      <c r="I46" s="171">
        <v>1740</v>
      </c>
      <c r="J46" s="168">
        <f t="shared" si="1"/>
        <v>417</v>
      </c>
      <c r="K46" s="170">
        <v>0</v>
      </c>
      <c r="L46" s="177">
        <f>J46-K46</f>
        <v>417</v>
      </c>
    </row>
    <row r="47" spans="1:14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41779</v>
      </c>
      <c r="H47" s="171">
        <v>3255</v>
      </c>
      <c r="I47" s="171">
        <v>2420</v>
      </c>
      <c r="J47" s="168">
        <f>H47-I47-J46</f>
        <v>418</v>
      </c>
      <c r="K47" s="170">
        <v>0</v>
      </c>
      <c r="L47" s="177">
        <f>J47-K47</f>
        <v>418</v>
      </c>
      <c r="M47" s="173"/>
      <c r="N47" s="173"/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41782</v>
      </c>
      <c r="H48" s="171">
        <v>10313</v>
      </c>
      <c r="I48" s="171">
        <v>8334</v>
      </c>
      <c r="J48" s="168">
        <f t="shared" si="1"/>
        <v>1979</v>
      </c>
      <c r="K48" s="170">
        <v>34</v>
      </c>
      <c r="L48" s="177">
        <f t="shared" si="0"/>
        <v>1945</v>
      </c>
    </row>
    <row r="49" spans="1:12" ht="15">
      <c r="A49" s="169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166">
        <v>41779</v>
      </c>
      <c r="H49" s="171">
        <v>3999</v>
      </c>
      <c r="I49" s="171">
        <v>3262</v>
      </c>
      <c r="J49" s="168">
        <f t="shared" si="1"/>
        <v>737</v>
      </c>
      <c r="K49" s="170">
        <v>23.486</v>
      </c>
      <c r="L49" s="177">
        <f t="shared" si="0"/>
        <v>713.514</v>
      </c>
    </row>
    <row r="50" spans="1:12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166">
        <v>41779</v>
      </c>
      <c r="H50" s="171">
        <v>2887</v>
      </c>
      <c r="I50" s="171">
        <v>2283</v>
      </c>
      <c r="J50" s="168">
        <f t="shared" si="1"/>
        <v>604</v>
      </c>
      <c r="K50" s="170">
        <v>14</v>
      </c>
      <c r="L50" s="177">
        <f t="shared" si="0"/>
        <v>590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41782</v>
      </c>
      <c r="H51" s="171">
        <v>3671</v>
      </c>
      <c r="I51" s="171">
        <v>2975</v>
      </c>
      <c r="J51" s="168">
        <f t="shared" si="1"/>
        <v>696</v>
      </c>
      <c r="K51" s="170">
        <v>38.34</v>
      </c>
      <c r="L51" s="177">
        <f t="shared" si="0"/>
        <v>657.66</v>
      </c>
    </row>
    <row r="52" spans="1:12" ht="15">
      <c r="A52" s="169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41779</v>
      </c>
      <c r="H52" s="171">
        <v>2726</v>
      </c>
      <c r="I52" s="171">
        <v>2269</v>
      </c>
      <c r="J52" s="168">
        <f t="shared" si="1"/>
        <v>457</v>
      </c>
      <c r="K52" s="170">
        <v>0</v>
      </c>
      <c r="L52" s="177">
        <f t="shared" si="0"/>
        <v>457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41779</v>
      </c>
      <c r="H53" s="171">
        <v>6079</v>
      </c>
      <c r="I53" s="171">
        <v>4989</v>
      </c>
      <c r="J53" s="168">
        <f t="shared" si="1"/>
        <v>1090</v>
      </c>
      <c r="K53" s="170">
        <v>27.69</v>
      </c>
      <c r="L53" s="177">
        <f t="shared" si="0"/>
        <v>1062.31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41782</v>
      </c>
      <c r="H54" s="171">
        <v>5533</v>
      </c>
      <c r="I54" s="171">
        <v>4635</v>
      </c>
      <c r="J54" s="168">
        <f t="shared" si="1"/>
        <v>898</v>
      </c>
      <c r="K54" s="170">
        <v>50.167</v>
      </c>
      <c r="L54" s="177">
        <f t="shared" si="0"/>
        <v>847.833</v>
      </c>
    </row>
    <row r="55" spans="1:12" ht="15">
      <c r="A55" s="169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41779</v>
      </c>
      <c r="H55" s="171">
        <v>4298</v>
      </c>
      <c r="I55" s="171">
        <v>3358</v>
      </c>
      <c r="J55" s="168">
        <f t="shared" si="1"/>
        <v>940</v>
      </c>
      <c r="K55" s="170">
        <v>0</v>
      </c>
      <c r="L55" s="177">
        <f t="shared" si="0"/>
        <v>940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41779</v>
      </c>
      <c r="H56" s="171">
        <v>3813</v>
      </c>
      <c r="I56" s="171">
        <v>3004</v>
      </c>
      <c r="J56" s="168">
        <f t="shared" si="1"/>
        <v>809</v>
      </c>
      <c r="K56" s="170">
        <v>0</v>
      </c>
      <c r="L56" s="177">
        <f t="shared" si="0"/>
        <v>809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41782</v>
      </c>
      <c r="H57" s="292" t="s">
        <v>59</v>
      </c>
      <c r="I57" s="293"/>
      <c r="J57" s="294"/>
      <c r="K57" s="170">
        <v>0</v>
      </c>
      <c r="L57" s="177">
        <f t="shared" si="0"/>
        <v>0</v>
      </c>
    </row>
    <row r="58" spans="1:12" ht="15">
      <c r="A58" s="169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41779</v>
      </c>
      <c r="H58" s="171">
        <v>9282</v>
      </c>
      <c r="I58" s="171">
        <v>7699</v>
      </c>
      <c r="J58" s="168">
        <f t="shared" si="1"/>
        <v>1583</v>
      </c>
      <c r="K58" s="170">
        <v>0</v>
      </c>
      <c r="L58" s="177">
        <f t="shared" si="0"/>
        <v>1583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41779</v>
      </c>
      <c r="H59" s="171">
        <v>8194</v>
      </c>
      <c r="I59" s="171">
        <v>6630</v>
      </c>
      <c r="J59" s="168">
        <f t="shared" si="1"/>
        <v>1564</v>
      </c>
      <c r="K59" s="170">
        <v>0</v>
      </c>
      <c r="L59" s="177">
        <f t="shared" si="0"/>
        <v>1564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41782</v>
      </c>
      <c r="H60" s="171">
        <v>3921</v>
      </c>
      <c r="I60" s="171">
        <v>3201</v>
      </c>
      <c r="J60" s="168">
        <f t="shared" si="1"/>
        <v>720</v>
      </c>
      <c r="K60" s="170">
        <v>0</v>
      </c>
      <c r="L60" s="177">
        <f t="shared" si="0"/>
        <v>720</v>
      </c>
    </row>
    <row r="61" spans="1:12" ht="15">
      <c r="A61" s="169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41779</v>
      </c>
      <c r="H61" s="171">
        <v>1585</v>
      </c>
      <c r="I61" s="171">
        <v>1258</v>
      </c>
      <c r="J61" s="168">
        <f t="shared" si="1"/>
        <v>327</v>
      </c>
      <c r="K61" s="170">
        <v>54.77</v>
      </c>
      <c r="L61" s="177">
        <f t="shared" si="0"/>
        <v>272.23</v>
      </c>
    </row>
    <row r="62" spans="1:12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41779</v>
      </c>
      <c r="H62" s="171">
        <v>893</v>
      </c>
      <c r="I62" s="171">
        <v>750</v>
      </c>
      <c r="J62" s="168">
        <f t="shared" si="1"/>
        <v>143</v>
      </c>
      <c r="K62" s="170">
        <v>33.578</v>
      </c>
      <c r="L62" s="177">
        <f t="shared" si="0"/>
        <v>109.422</v>
      </c>
    </row>
    <row r="63" spans="1:12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166">
        <v>41782</v>
      </c>
      <c r="H63" s="171">
        <v>2952</v>
      </c>
      <c r="I63" s="171">
        <v>2414</v>
      </c>
      <c r="J63" s="168">
        <f t="shared" si="1"/>
        <v>538</v>
      </c>
      <c r="K63" s="170">
        <v>3</v>
      </c>
      <c r="L63" s="177">
        <f>J63-K63</f>
        <v>535</v>
      </c>
    </row>
    <row r="64" spans="1:12" ht="15">
      <c r="A64" s="169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41779</v>
      </c>
      <c r="H64" s="171">
        <v>4136</v>
      </c>
      <c r="I64" s="171">
        <v>3272</v>
      </c>
      <c r="J64" s="168">
        <f t="shared" si="1"/>
        <v>864</v>
      </c>
      <c r="K64" s="170">
        <v>7</v>
      </c>
      <c r="L64" s="177">
        <f>J64-K64</f>
        <v>857</v>
      </c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41779</v>
      </c>
      <c r="H65" s="171">
        <v>5277</v>
      </c>
      <c r="I65" s="171">
        <v>4310</v>
      </c>
      <c r="J65" s="168">
        <f t="shared" si="1"/>
        <v>967</v>
      </c>
      <c r="K65" s="170">
        <v>0</v>
      </c>
      <c r="L65" s="177">
        <f t="shared" si="0"/>
        <v>967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41782</v>
      </c>
      <c r="H66" s="171">
        <v>1698</v>
      </c>
      <c r="I66" s="171">
        <v>1369</v>
      </c>
      <c r="J66" s="168">
        <f t="shared" si="1"/>
        <v>329</v>
      </c>
      <c r="K66" s="170">
        <v>0</v>
      </c>
      <c r="L66" s="177">
        <f t="shared" si="0"/>
        <v>329</v>
      </c>
    </row>
    <row r="67" spans="1:12" ht="15">
      <c r="A67" s="169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166">
        <v>41779</v>
      </c>
      <c r="H67" s="171">
        <v>5228</v>
      </c>
      <c r="I67" s="171">
        <v>4156</v>
      </c>
      <c r="J67" s="168">
        <f t="shared" si="1"/>
        <v>1072</v>
      </c>
      <c r="K67" s="170">
        <v>0</v>
      </c>
      <c r="L67" s="177">
        <f t="shared" si="0"/>
        <v>1072</v>
      </c>
    </row>
    <row r="68" spans="1:12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41779</v>
      </c>
      <c r="H68" s="171">
        <v>1676</v>
      </c>
      <c r="I68" s="171">
        <v>1351</v>
      </c>
      <c r="J68" s="168">
        <f t="shared" si="1"/>
        <v>325</v>
      </c>
      <c r="K68" s="170">
        <v>0</v>
      </c>
      <c r="L68" s="177">
        <f>J68-K68</f>
        <v>325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41782</v>
      </c>
      <c r="H69" s="171">
        <v>4681</v>
      </c>
      <c r="I69" s="171">
        <v>3882</v>
      </c>
      <c r="J69" s="168">
        <f>H69-I69</f>
        <v>799</v>
      </c>
      <c r="K69" s="170">
        <v>1</v>
      </c>
      <c r="L69" s="177">
        <f t="shared" si="0"/>
        <v>798</v>
      </c>
    </row>
    <row r="70" spans="1:12" ht="15">
      <c r="A70" s="169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166">
        <v>41779</v>
      </c>
      <c r="H70" s="171">
        <v>2582</v>
      </c>
      <c r="I70" s="171">
        <v>2189</v>
      </c>
      <c r="J70" s="168">
        <f t="shared" si="1"/>
        <v>393</v>
      </c>
      <c r="K70" s="170">
        <v>0</v>
      </c>
      <c r="L70" s="177">
        <f t="shared" si="0"/>
        <v>393</v>
      </c>
    </row>
    <row r="71" spans="1:12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166">
        <v>41779</v>
      </c>
      <c r="H71" s="171">
        <v>2112</v>
      </c>
      <c r="I71" s="171">
        <v>1687</v>
      </c>
      <c r="J71" s="168">
        <f t="shared" si="1"/>
        <v>425</v>
      </c>
      <c r="K71" s="170">
        <v>27</v>
      </c>
      <c r="L71" s="177">
        <f t="shared" si="0"/>
        <v>398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41782</v>
      </c>
      <c r="H72" s="171">
        <v>8324</v>
      </c>
      <c r="I72" s="171">
        <v>6677</v>
      </c>
      <c r="J72" s="168">
        <f t="shared" si="1"/>
        <v>1647</v>
      </c>
      <c r="K72" s="170">
        <v>9</v>
      </c>
      <c r="L72" s="177">
        <f>J72-K72</f>
        <v>1638</v>
      </c>
    </row>
    <row r="73" spans="1:12" ht="15">
      <c r="A73" s="169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41779</v>
      </c>
      <c r="H73" s="171">
        <v>6686</v>
      </c>
      <c r="I73" s="171">
        <v>5513</v>
      </c>
      <c r="J73" s="168">
        <f t="shared" si="1"/>
        <v>1173</v>
      </c>
      <c r="K73" s="170">
        <v>10</v>
      </c>
      <c r="L73" s="177">
        <f>J73-K73</f>
        <v>1163</v>
      </c>
    </row>
    <row r="74" spans="1:15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41779</v>
      </c>
      <c r="H74" s="171">
        <v>4548</v>
      </c>
      <c r="I74" s="171">
        <v>3745</v>
      </c>
      <c r="J74" s="168">
        <f>H74-I74-J70</f>
        <v>410</v>
      </c>
      <c r="K74" s="170">
        <v>1</v>
      </c>
      <c r="L74" s="177">
        <f t="shared" si="0"/>
        <v>409</v>
      </c>
      <c r="M74" s="173" t="s">
        <v>84</v>
      </c>
      <c r="N74" s="173"/>
      <c r="O74" s="173"/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41782</v>
      </c>
      <c r="H75" s="171">
        <v>7810</v>
      </c>
      <c r="I75" s="171">
        <v>6420</v>
      </c>
      <c r="J75" s="168">
        <f t="shared" si="1"/>
        <v>1390</v>
      </c>
      <c r="K75" s="170">
        <v>18</v>
      </c>
      <c r="L75" s="177">
        <f t="shared" si="0"/>
        <v>1372</v>
      </c>
    </row>
    <row r="76" spans="1:12" ht="15">
      <c r="A76" s="169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166">
        <v>41779</v>
      </c>
      <c r="H76" s="171">
        <v>1679</v>
      </c>
      <c r="I76" s="171">
        <v>1299</v>
      </c>
      <c r="J76" s="168">
        <f t="shared" si="1"/>
        <v>380</v>
      </c>
      <c r="K76" s="170">
        <v>4</v>
      </c>
      <c r="L76" s="177">
        <f>J76-K76</f>
        <v>376</v>
      </c>
    </row>
    <row r="77" spans="1:12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166">
        <v>41779</v>
      </c>
      <c r="H77" s="314" t="s">
        <v>99</v>
      </c>
      <c r="I77" s="315"/>
      <c r="J77" s="316"/>
      <c r="K77" s="170">
        <v>25</v>
      </c>
      <c r="L77" s="176"/>
    </row>
    <row r="78" spans="1:12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166">
        <v>41782</v>
      </c>
      <c r="H78" s="313" t="s">
        <v>100</v>
      </c>
      <c r="I78" s="313"/>
      <c r="J78" s="313"/>
      <c r="K78" s="170">
        <v>85.26</v>
      </c>
      <c r="L78" s="177"/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41779</v>
      </c>
      <c r="H79" s="171">
        <v>12877</v>
      </c>
      <c r="I79" s="171">
        <v>10559</v>
      </c>
      <c r="J79" s="168">
        <f t="shared" si="1"/>
        <v>2318</v>
      </c>
      <c r="K79" s="170">
        <v>15</v>
      </c>
      <c r="L79" s="177">
        <f>J79-K79</f>
        <v>2303</v>
      </c>
    </row>
    <row r="80" spans="1:12" ht="15">
      <c r="A80" s="169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41779</v>
      </c>
      <c r="H80" s="171">
        <v>6881</v>
      </c>
      <c r="I80" s="171">
        <v>5692</v>
      </c>
      <c r="J80" s="168">
        <f t="shared" si="1"/>
        <v>1189</v>
      </c>
      <c r="K80" s="170">
        <v>0</v>
      </c>
      <c r="L80" s="177">
        <f t="shared" si="0"/>
        <v>1189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41779</v>
      </c>
      <c r="H81" s="171">
        <v>5586</v>
      </c>
      <c r="I81" s="171">
        <v>4559</v>
      </c>
      <c r="J81" s="168">
        <f t="shared" si="1"/>
        <v>1027</v>
      </c>
      <c r="K81" s="170">
        <v>197.99</v>
      </c>
      <c r="L81" s="177">
        <f t="shared" si="0"/>
        <v>829.01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41779</v>
      </c>
      <c r="H82" s="171">
        <v>1631</v>
      </c>
      <c r="I82" s="171">
        <v>1395</v>
      </c>
      <c r="J82" s="168">
        <f t="shared" si="1"/>
        <v>236</v>
      </c>
      <c r="K82" s="170">
        <v>0</v>
      </c>
      <c r="L82" s="177">
        <f t="shared" si="0"/>
        <v>236</v>
      </c>
    </row>
    <row r="83" spans="1:12" ht="15">
      <c r="A83" s="169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41782</v>
      </c>
      <c r="H83" s="313" t="s">
        <v>101</v>
      </c>
      <c r="I83" s="313"/>
      <c r="J83" s="313"/>
      <c r="K83" s="170">
        <v>4.87</v>
      </c>
      <c r="L83" s="177"/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41779</v>
      </c>
      <c r="H84" s="313" t="s">
        <v>101</v>
      </c>
      <c r="I84" s="313"/>
      <c r="J84" s="313"/>
      <c r="K84" s="172">
        <v>0</v>
      </c>
      <c r="L84" s="177"/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41779</v>
      </c>
      <c r="H85" s="167">
        <v>4778</v>
      </c>
      <c r="I85" s="167">
        <v>3946</v>
      </c>
      <c r="J85" s="168">
        <f t="shared" si="1"/>
        <v>832</v>
      </c>
      <c r="K85" s="170">
        <v>479.75</v>
      </c>
      <c r="L85" s="177">
        <f t="shared" si="0"/>
        <v>352.25</v>
      </c>
    </row>
    <row r="86" spans="1:15" ht="15">
      <c r="A86" s="169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41782</v>
      </c>
      <c r="H86" s="289" t="s">
        <v>59</v>
      </c>
      <c r="I86" s="278"/>
      <c r="J86" s="279"/>
      <c r="K86" s="170">
        <v>94.569</v>
      </c>
      <c r="L86" s="177"/>
      <c r="M86" s="173" t="s">
        <v>60</v>
      </c>
      <c r="N86" s="173"/>
      <c r="O86" s="173"/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41779</v>
      </c>
      <c r="H87" s="171">
        <v>12366</v>
      </c>
      <c r="I87" s="171">
        <v>10186</v>
      </c>
      <c r="J87" s="176">
        <f aca="true" t="shared" si="2" ref="J87:J93">H87-I87</f>
        <v>2180</v>
      </c>
      <c r="K87" s="170">
        <v>16</v>
      </c>
      <c r="L87" s="177">
        <f aca="true" t="shared" si="3" ref="L87:L103">J87-K87</f>
        <v>2164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41779</v>
      </c>
      <c r="H88" s="171">
        <v>1158</v>
      </c>
      <c r="I88" s="171">
        <v>955</v>
      </c>
      <c r="J88" s="176">
        <f t="shared" si="2"/>
        <v>203</v>
      </c>
      <c r="K88" s="170">
        <v>14.52</v>
      </c>
      <c r="L88" s="177">
        <f t="shared" si="3"/>
        <v>188.48</v>
      </c>
    </row>
    <row r="89" spans="1:12" ht="15">
      <c r="A89" s="169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41782</v>
      </c>
      <c r="H89" s="171">
        <v>1116</v>
      </c>
      <c r="I89" s="171">
        <v>904</v>
      </c>
      <c r="J89" s="176">
        <f t="shared" si="2"/>
        <v>212</v>
      </c>
      <c r="K89" s="170">
        <v>16</v>
      </c>
      <c r="L89" s="177">
        <f t="shared" si="3"/>
        <v>196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41779</v>
      </c>
      <c r="H90" s="171">
        <v>2447</v>
      </c>
      <c r="I90" s="171">
        <v>1965</v>
      </c>
      <c r="J90" s="176">
        <f t="shared" si="2"/>
        <v>482</v>
      </c>
      <c r="K90" s="170">
        <v>52.96</v>
      </c>
      <c r="L90" s="177">
        <f t="shared" si="3"/>
        <v>429.04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41779</v>
      </c>
      <c r="H91" s="171">
        <v>2625</v>
      </c>
      <c r="I91" s="171">
        <v>2206</v>
      </c>
      <c r="J91" s="176">
        <f t="shared" si="2"/>
        <v>419</v>
      </c>
      <c r="K91" s="170">
        <v>89</v>
      </c>
      <c r="L91" s="177">
        <f t="shared" si="3"/>
        <v>330</v>
      </c>
    </row>
    <row r="92" spans="1:12" ht="15">
      <c r="A92" s="169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41782</v>
      </c>
      <c r="H92" s="171">
        <v>14654</v>
      </c>
      <c r="I92" s="171">
        <v>12258</v>
      </c>
      <c r="J92" s="176">
        <f t="shared" si="2"/>
        <v>2396</v>
      </c>
      <c r="K92" s="170">
        <v>0</v>
      </c>
      <c r="L92" s="177">
        <f t="shared" si="3"/>
        <v>2396</v>
      </c>
    </row>
    <row r="93" spans="1:12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166">
        <v>41779</v>
      </c>
      <c r="H93" s="171">
        <v>2205</v>
      </c>
      <c r="I93" s="171">
        <v>1792</v>
      </c>
      <c r="J93" s="176">
        <f t="shared" si="2"/>
        <v>413</v>
      </c>
      <c r="K93" s="170">
        <v>65</v>
      </c>
      <c r="L93" s="177">
        <f t="shared" si="3"/>
        <v>348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41779</v>
      </c>
      <c r="H94" s="171">
        <v>1788</v>
      </c>
      <c r="I94" s="171">
        <v>1319</v>
      </c>
      <c r="J94" s="176">
        <f>H94-I94</f>
        <v>469</v>
      </c>
      <c r="K94" s="170">
        <v>111.21</v>
      </c>
      <c r="L94" s="177">
        <f t="shared" si="3"/>
        <v>357.79</v>
      </c>
    </row>
    <row r="95" spans="1:12" ht="15">
      <c r="A95" s="169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41782</v>
      </c>
      <c r="H95" s="171">
        <v>3337</v>
      </c>
      <c r="I95" s="171">
        <v>2729</v>
      </c>
      <c r="J95" s="176">
        <f>H95-I95</f>
        <v>608</v>
      </c>
      <c r="K95" s="170">
        <v>40.628</v>
      </c>
      <c r="L95" s="177">
        <f t="shared" si="3"/>
        <v>567.372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41779</v>
      </c>
      <c r="H96" s="171">
        <v>1617</v>
      </c>
      <c r="I96" s="171">
        <v>1326</v>
      </c>
      <c r="J96" s="176">
        <f>H96-I96</f>
        <v>291</v>
      </c>
      <c r="K96" s="170">
        <v>23.91</v>
      </c>
      <c r="L96" s="177">
        <f t="shared" si="3"/>
        <v>267.09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41779</v>
      </c>
      <c r="H97" s="171">
        <v>4472</v>
      </c>
      <c r="I97" s="171">
        <v>3746</v>
      </c>
      <c r="J97" s="176">
        <f>H97-I97</f>
        <v>726</v>
      </c>
      <c r="K97" s="170">
        <v>14.763</v>
      </c>
      <c r="L97" s="177">
        <f t="shared" si="3"/>
        <v>711.237</v>
      </c>
    </row>
    <row r="98" spans="1:12" ht="15">
      <c r="A98" s="169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41782</v>
      </c>
      <c r="H98" s="171">
        <v>3264</v>
      </c>
      <c r="I98" s="171">
        <v>2636</v>
      </c>
      <c r="J98" s="176">
        <f>H98-I98</f>
        <v>628</v>
      </c>
      <c r="K98" s="170">
        <v>19</v>
      </c>
      <c r="L98" s="177">
        <f t="shared" si="3"/>
        <v>609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41779</v>
      </c>
      <c r="H99" s="277" t="s">
        <v>59</v>
      </c>
      <c r="I99" s="278"/>
      <c r="J99" s="279"/>
      <c r="K99" s="170">
        <v>0</v>
      </c>
      <c r="L99" s="177">
        <f t="shared" si="3"/>
        <v>0</v>
      </c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41779</v>
      </c>
      <c r="H100" s="171">
        <v>9088</v>
      </c>
      <c r="I100" s="171">
        <v>7198</v>
      </c>
      <c r="J100" s="176">
        <f aca="true" t="shared" si="4" ref="J100:J105">H100-I100</f>
        <v>1890</v>
      </c>
      <c r="K100" s="170">
        <v>0</v>
      </c>
      <c r="L100" s="177">
        <f t="shared" si="3"/>
        <v>1890</v>
      </c>
    </row>
    <row r="101" spans="1:12" ht="15">
      <c r="A101" s="169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41782</v>
      </c>
      <c r="H101" s="171">
        <v>5358</v>
      </c>
      <c r="I101" s="171">
        <v>4378</v>
      </c>
      <c r="J101" s="176">
        <f>H101-I101</f>
        <v>980</v>
      </c>
      <c r="K101" s="170">
        <v>67.69</v>
      </c>
      <c r="L101" s="177">
        <f t="shared" si="3"/>
        <v>912.31</v>
      </c>
    </row>
    <row r="102" spans="1:12" ht="15">
      <c r="A102" s="164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41779</v>
      </c>
      <c r="H102" s="171">
        <v>3693</v>
      </c>
      <c r="I102" s="171">
        <v>2935</v>
      </c>
      <c r="J102" s="176">
        <f t="shared" si="4"/>
        <v>758</v>
      </c>
      <c r="K102" s="170">
        <v>12.981</v>
      </c>
      <c r="L102" s="177">
        <f t="shared" si="3"/>
        <v>745.019</v>
      </c>
    </row>
    <row r="103" spans="1:12" ht="15">
      <c r="A103" s="169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41779</v>
      </c>
      <c r="H103" s="171">
        <v>8685</v>
      </c>
      <c r="I103" s="171">
        <v>7188</v>
      </c>
      <c r="J103" s="176">
        <f t="shared" si="4"/>
        <v>1497</v>
      </c>
      <c r="K103" s="170">
        <v>0</v>
      </c>
      <c r="L103" s="177">
        <f t="shared" si="3"/>
        <v>1497</v>
      </c>
    </row>
    <row r="104" spans="1:12" ht="45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41782</v>
      </c>
      <c r="H104" s="171">
        <v>3269</v>
      </c>
      <c r="I104" s="171">
        <v>2639</v>
      </c>
      <c r="J104" s="176">
        <f t="shared" si="4"/>
        <v>630</v>
      </c>
      <c r="K104" s="170"/>
      <c r="L104" s="177"/>
    </row>
    <row r="105" spans="1:12" ht="45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41779</v>
      </c>
      <c r="H105" s="180">
        <v>4715</v>
      </c>
      <c r="I105" s="180">
        <v>3886</v>
      </c>
      <c r="J105" s="181">
        <f t="shared" si="4"/>
        <v>829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41779</v>
      </c>
      <c r="H106" s="186"/>
      <c r="I106" s="186"/>
      <c r="J106" s="187">
        <f>J104+J105</f>
        <v>1459</v>
      </c>
      <c r="K106" s="185">
        <v>45.094</v>
      </c>
      <c r="L106" s="216">
        <f aca="true" t="shared" si="5" ref="L106:L166">J106-K106</f>
        <v>1413.906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41779</v>
      </c>
      <c r="H107" s="167">
        <v>1745</v>
      </c>
      <c r="I107" s="167">
        <v>1405</v>
      </c>
      <c r="J107" s="190">
        <f>H107-I107</f>
        <v>340</v>
      </c>
      <c r="K107" s="165">
        <v>18.46</v>
      </c>
      <c r="L107" s="201">
        <f t="shared" si="5"/>
        <v>321.54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41782</v>
      </c>
      <c r="H108" s="180">
        <v>8099</v>
      </c>
      <c r="I108" s="180">
        <v>6671</v>
      </c>
      <c r="J108" s="190">
        <f aca="true" t="shared" si="6" ref="J108:J149">H108-I108</f>
        <v>1428</v>
      </c>
      <c r="K108" s="179">
        <v>104</v>
      </c>
      <c r="L108" s="182">
        <f t="shared" si="5"/>
        <v>1324</v>
      </c>
    </row>
    <row r="109" spans="1:12" s="191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166">
        <v>41779</v>
      </c>
      <c r="H109" s="171">
        <v>32819</v>
      </c>
      <c r="I109" s="171">
        <v>32569</v>
      </c>
      <c r="J109" s="190">
        <f t="shared" si="6"/>
        <v>250</v>
      </c>
      <c r="K109" s="200">
        <v>50</v>
      </c>
      <c r="L109" s="217">
        <f t="shared" si="5"/>
        <v>200</v>
      </c>
    </row>
    <row r="110" spans="1:12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41779</v>
      </c>
      <c r="H110" s="167">
        <v>2555</v>
      </c>
      <c r="I110" s="167">
        <v>2137</v>
      </c>
      <c r="J110" s="190">
        <f t="shared" si="6"/>
        <v>418</v>
      </c>
      <c r="K110" s="165">
        <v>0</v>
      </c>
      <c r="L110" s="201">
        <f t="shared" si="5"/>
        <v>418</v>
      </c>
    </row>
    <row r="111" spans="1:12" ht="15">
      <c r="A111" s="188"/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41782</v>
      </c>
      <c r="H111" s="167">
        <v>873</v>
      </c>
      <c r="I111" s="167">
        <v>441</v>
      </c>
      <c r="J111" s="190">
        <f t="shared" si="6"/>
        <v>432</v>
      </c>
      <c r="K111" s="165">
        <v>16.48</v>
      </c>
      <c r="L111" s="201">
        <f t="shared" si="5"/>
        <v>415.52</v>
      </c>
    </row>
    <row r="112" spans="1:12" ht="15">
      <c r="A112" s="188"/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41779</v>
      </c>
      <c r="H112" s="167">
        <v>363</v>
      </c>
      <c r="I112" s="167">
        <v>115</v>
      </c>
      <c r="J112" s="190">
        <f t="shared" si="6"/>
        <v>248</v>
      </c>
      <c r="K112" s="165">
        <v>16</v>
      </c>
      <c r="L112" s="201">
        <f t="shared" si="5"/>
        <v>232</v>
      </c>
    </row>
    <row r="113" spans="1:12" ht="15">
      <c r="A113" s="192">
        <v>87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41779</v>
      </c>
      <c r="H113" s="171">
        <v>5045</v>
      </c>
      <c r="I113" s="171">
        <v>3931</v>
      </c>
      <c r="J113" s="190">
        <f t="shared" si="6"/>
        <v>1114</v>
      </c>
      <c r="K113" s="170">
        <v>0</v>
      </c>
      <c r="L113" s="177">
        <f t="shared" si="5"/>
        <v>1114</v>
      </c>
    </row>
    <row r="114" spans="1:12" ht="15">
      <c r="A114" s="188">
        <v>88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41782</v>
      </c>
      <c r="H114" s="171">
        <v>7297</v>
      </c>
      <c r="I114" s="171">
        <v>6078</v>
      </c>
      <c r="J114" s="190">
        <f t="shared" si="6"/>
        <v>1219</v>
      </c>
      <c r="K114" s="170">
        <v>0</v>
      </c>
      <c r="L114" s="177">
        <f t="shared" si="5"/>
        <v>1219</v>
      </c>
    </row>
    <row r="115" spans="1:12" ht="15">
      <c r="A115" s="188">
        <v>89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41779</v>
      </c>
      <c r="H115" s="171">
        <v>900</v>
      </c>
      <c r="I115" s="171">
        <v>735</v>
      </c>
      <c r="J115" s="190">
        <f t="shared" si="6"/>
        <v>165</v>
      </c>
      <c r="K115" s="170">
        <v>0</v>
      </c>
      <c r="L115" s="177">
        <f t="shared" si="5"/>
        <v>165</v>
      </c>
    </row>
    <row r="116" spans="1:12" ht="15">
      <c r="A116" s="192">
        <v>90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41779</v>
      </c>
      <c r="H116" s="171">
        <v>1793</v>
      </c>
      <c r="I116" s="171">
        <v>1438</v>
      </c>
      <c r="J116" s="190">
        <f t="shared" si="6"/>
        <v>355</v>
      </c>
      <c r="K116" s="170">
        <v>19.75</v>
      </c>
      <c r="L116" s="177">
        <f t="shared" si="5"/>
        <v>335.25</v>
      </c>
    </row>
    <row r="117" spans="1:12" ht="15">
      <c r="A117" s="188">
        <v>91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41782</v>
      </c>
      <c r="H117" s="171">
        <v>2939</v>
      </c>
      <c r="I117" s="171">
        <v>2349</v>
      </c>
      <c r="J117" s="190">
        <f t="shared" si="6"/>
        <v>590</v>
      </c>
      <c r="K117" s="170">
        <v>12.43</v>
      </c>
      <c r="L117" s="177">
        <f t="shared" si="5"/>
        <v>577.57</v>
      </c>
    </row>
    <row r="118" spans="1:12" ht="15">
      <c r="A118" s="188"/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41779</v>
      </c>
      <c r="H118" s="171">
        <v>549</v>
      </c>
      <c r="I118" s="171">
        <v>243</v>
      </c>
      <c r="J118" s="190">
        <f t="shared" si="6"/>
        <v>306</v>
      </c>
      <c r="K118" s="170">
        <v>61.995</v>
      </c>
      <c r="L118" s="177">
        <f t="shared" si="5"/>
        <v>244.005</v>
      </c>
    </row>
    <row r="119" spans="1:12" ht="15">
      <c r="A119" s="188">
        <v>92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41779</v>
      </c>
      <c r="H119" s="171">
        <v>1778</v>
      </c>
      <c r="I119" s="171">
        <v>1409</v>
      </c>
      <c r="J119" s="190">
        <f t="shared" si="6"/>
        <v>369</v>
      </c>
      <c r="K119" s="170">
        <v>24.76</v>
      </c>
      <c r="L119" s="177">
        <f t="shared" si="5"/>
        <v>344.24</v>
      </c>
    </row>
    <row r="120" spans="1:12" ht="15">
      <c r="A120" s="192">
        <v>93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41782</v>
      </c>
      <c r="H120" s="171">
        <v>1458</v>
      </c>
      <c r="I120" s="171">
        <v>1200</v>
      </c>
      <c r="J120" s="190">
        <f t="shared" si="6"/>
        <v>258</v>
      </c>
      <c r="K120" s="170">
        <v>48.037</v>
      </c>
      <c r="L120" s="182">
        <f t="shared" si="5"/>
        <v>209.963</v>
      </c>
    </row>
    <row r="121" spans="1:12" ht="15">
      <c r="A121" s="188">
        <v>94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41779</v>
      </c>
      <c r="H121" s="180">
        <v>3295</v>
      </c>
      <c r="I121" s="180">
        <v>2709</v>
      </c>
      <c r="J121" s="190">
        <f t="shared" si="6"/>
        <v>586</v>
      </c>
      <c r="K121" s="199">
        <v>0</v>
      </c>
      <c r="L121" s="217">
        <f t="shared" si="5"/>
        <v>586</v>
      </c>
    </row>
    <row r="122" spans="1:12" ht="15">
      <c r="A122" s="188">
        <v>95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41779</v>
      </c>
      <c r="H122" s="171">
        <v>3086</v>
      </c>
      <c r="I122" s="171">
        <v>2571</v>
      </c>
      <c r="J122" s="190">
        <f t="shared" si="6"/>
        <v>515</v>
      </c>
      <c r="K122" s="200">
        <v>41</v>
      </c>
      <c r="L122" s="206">
        <f t="shared" si="5"/>
        <v>474</v>
      </c>
    </row>
    <row r="123" spans="1:12" ht="15">
      <c r="A123" s="192">
        <v>96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41782</v>
      </c>
      <c r="H123" s="167">
        <v>2751</v>
      </c>
      <c r="I123" s="167">
        <v>2221</v>
      </c>
      <c r="J123" s="190">
        <f t="shared" si="6"/>
        <v>530</v>
      </c>
      <c r="K123" s="165">
        <v>26.51</v>
      </c>
      <c r="L123" s="201">
        <f t="shared" si="5"/>
        <v>503.49</v>
      </c>
    </row>
    <row r="124" spans="1:12" ht="15">
      <c r="A124" s="188">
        <v>97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41779</v>
      </c>
      <c r="H124" s="171">
        <v>2832</v>
      </c>
      <c r="I124" s="171">
        <v>2332</v>
      </c>
      <c r="J124" s="190">
        <f t="shared" si="6"/>
        <v>500</v>
      </c>
      <c r="K124" s="170">
        <v>13</v>
      </c>
      <c r="L124" s="177">
        <f t="shared" si="5"/>
        <v>487</v>
      </c>
    </row>
    <row r="125" spans="1:12" ht="15">
      <c r="A125" s="188">
        <v>98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41779</v>
      </c>
      <c r="H125" s="180">
        <v>6096</v>
      </c>
      <c r="I125" s="180">
        <v>4949</v>
      </c>
      <c r="J125" s="190">
        <f t="shared" si="6"/>
        <v>1147</v>
      </c>
      <c r="K125" s="179">
        <v>19.38</v>
      </c>
      <c r="L125" s="182">
        <f t="shared" si="5"/>
        <v>1127.62</v>
      </c>
    </row>
    <row r="126" spans="1:15" ht="15">
      <c r="A126" s="192">
        <v>99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41779</v>
      </c>
      <c r="H126" s="171">
        <v>1806</v>
      </c>
      <c r="I126" s="171">
        <v>1402</v>
      </c>
      <c r="J126" s="190">
        <f t="shared" si="6"/>
        <v>404</v>
      </c>
      <c r="K126" s="204">
        <v>35.98</v>
      </c>
      <c r="L126" s="219">
        <f t="shared" si="5"/>
        <v>368.02</v>
      </c>
      <c r="M126" s="173"/>
      <c r="N126" s="173"/>
      <c r="O126" s="173"/>
    </row>
    <row r="127" spans="1:12" ht="15">
      <c r="A127" s="188">
        <v>100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41779</v>
      </c>
      <c r="H127" s="167">
        <v>1782</v>
      </c>
      <c r="I127" s="167">
        <v>1478</v>
      </c>
      <c r="J127" s="190">
        <f t="shared" si="6"/>
        <v>304</v>
      </c>
      <c r="K127" s="165">
        <v>47.221</v>
      </c>
      <c r="L127" s="201">
        <f t="shared" si="5"/>
        <v>256.779</v>
      </c>
    </row>
    <row r="128" spans="1:12" ht="15">
      <c r="A128" s="188">
        <v>101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41782</v>
      </c>
      <c r="H128" s="171">
        <v>3410</v>
      </c>
      <c r="I128" s="171">
        <v>2710</v>
      </c>
      <c r="J128" s="190">
        <f t="shared" si="6"/>
        <v>700</v>
      </c>
      <c r="K128" s="170">
        <v>119</v>
      </c>
      <c r="L128" s="177">
        <f t="shared" si="5"/>
        <v>581</v>
      </c>
    </row>
    <row r="129" spans="1:12" ht="15">
      <c r="A129" s="192">
        <v>102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41779</v>
      </c>
      <c r="H129" s="171">
        <v>7030</v>
      </c>
      <c r="I129" s="171">
        <v>5829</v>
      </c>
      <c r="J129" s="190">
        <f t="shared" si="6"/>
        <v>1201</v>
      </c>
      <c r="K129" s="170">
        <v>0</v>
      </c>
      <c r="L129" s="177">
        <f t="shared" si="5"/>
        <v>1201</v>
      </c>
    </row>
    <row r="130" spans="1:12" ht="15">
      <c r="A130" s="188">
        <v>103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41779</v>
      </c>
      <c r="H130" s="171">
        <v>1717</v>
      </c>
      <c r="I130" s="171">
        <v>1365</v>
      </c>
      <c r="J130" s="190">
        <f t="shared" si="6"/>
        <v>352</v>
      </c>
      <c r="K130" s="170">
        <v>22.83</v>
      </c>
      <c r="L130" s="177">
        <f t="shared" si="5"/>
        <v>329.17</v>
      </c>
    </row>
    <row r="131" spans="1:12" ht="15">
      <c r="A131" s="188">
        <v>104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166">
        <v>41782</v>
      </c>
      <c r="H131" s="171">
        <v>4668</v>
      </c>
      <c r="I131" s="171">
        <v>3846</v>
      </c>
      <c r="J131" s="190">
        <f t="shared" si="6"/>
        <v>822</v>
      </c>
      <c r="K131" s="170">
        <v>18</v>
      </c>
      <c r="L131" s="177">
        <f t="shared" si="5"/>
        <v>804</v>
      </c>
    </row>
    <row r="132" spans="1:12" ht="15">
      <c r="A132" s="192">
        <v>105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41779</v>
      </c>
      <c r="H132" s="171">
        <v>3350</v>
      </c>
      <c r="I132" s="171">
        <v>2770</v>
      </c>
      <c r="J132" s="190">
        <f t="shared" si="6"/>
        <v>580</v>
      </c>
      <c r="K132" s="170">
        <v>20</v>
      </c>
      <c r="L132" s="177">
        <f t="shared" si="5"/>
        <v>560</v>
      </c>
    </row>
    <row r="133" spans="1:12" ht="15">
      <c r="A133" s="188">
        <v>106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41779</v>
      </c>
      <c r="H133" s="171">
        <v>1947</v>
      </c>
      <c r="I133" s="171">
        <v>1548</v>
      </c>
      <c r="J133" s="190">
        <f t="shared" si="6"/>
        <v>399</v>
      </c>
      <c r="K133" s="170">
        <v>7</v>
      </c>
      <c r="L133" s="177">
        <f t="shared" si="5"/>
        <v>392</v>
      </c>
    </row>
    <row r="134" spans="1:12" ht="15">
      <c r="A134" s="188">
        <v>107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166">
        <v>41782</v>
      </c>
      <c r="H134" s="171">
        <v>3897</v>
      </c>
      <c r="I134" s="171">
        <v>3359</v>
      </c>
      <c r="J134" s="190">
        <f t="shared" si="6"/>
        <v>538</v>
      </c>
      <c r="K134" s="170">
        <v>47.204</v>
      </c>
      <c r="L134" s="177">
        <f t="shared" si="5"/>
        <v>490.796</v>
      </c>
    </row>
    <row r="135" spans="1:12" ht="15">
      <c r="A135" s="192">
        <v>108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41779</v>
      </c>
      <c r="H135" s="167">
        <v>3403</v>
      </c>
      <c r="I135" s="167">
        <v>2758</v>
      </c>
      <c r="J135" s="190">
        <f t="shared" si="6"/>
        <v>645</v>
      </c>
      <c r="K135" s="170">
        <v>34.31</v>
      </c>
      <c r="L135" s="177">
        <f t="shared" si="5"/>
        <v>610.69</v>
      </c>
    </row>
    <row r="136" spans="1:12" ht="15">
      <c r="A136" s="188">
        <v>109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41779</v>
      </c>
      <c r="H136" s="171">
        <v>4633</v>
      </c>
      <c r="I136" s="171">
        <v>3676</v>
      </c>
      <c r="J136" s="190">
        <f t="shared" si="6"/>
        <v>957</v>
      </c>
      <c r="K136" s="170">
        <v>25.09</v>
      </c>
      <c r="L136" s="177">
        <f t="shared" si="5"/>
        <v>931.91</v>
      </c>
    </row>
    <row r="137" spans="1:13" ht="15">
      <c r="A137" s="188">
        <v>110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41782</v>
      </c>
      <c r="H137" s="171">
        <v>3689</v>
      </c>
      <c r="I137" s="171">
        <v>3120</v>
      </c>
      <c r="J137" s="190">
        <f t="shared" si="6"/>
        <v>569</v>
      </c>
      <c r="K137" s="170">
        <v>26</v>
      </c>
      <c r="L137" s="177">
        <f t="shared" si="5"/>
        <v>543</v>
      </c>
      <c r="M137" s="173"/>
    </row>
    <row r="138" spans="1:12" ht="15">
      <c r="A138" s="192">
        <v>111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41779</v>
      </c>
      <c r="H138" s="171">
        <v>3542</v>
      </c>
      <c r="I138" s="171">
        <v>2991</v>
      </c>
      <c r="J138" s="190">
        <f t="shared" si="6"/>
        <v>551</v>
      </c>
      <c r="K138" s="170">
        <v>75</v>
      </c>
      <c r="L138" s="177">
        <f t="shared" si="5"/>
        <v>476</v>
      </c>
    </row>
    <row r="139" spans="1:12" ht="15">
      <c r="A139" s="188">
        <v>112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41779</v>
      </c>
      <c r="H139" s="171">
        <v>3747</v>
      </c>
      <c r="I139" s="171">
        <v>3041</v>
      </c>
      <c r="J139" s="190">
        <f t="shared" si="6"/>
        <v>706</v>
      </c>
      <c r="K139" s="170">
        <v>192</v>
      </c>
      <c r="L139" s="177">
        <f t="shared" si="5"/>
        <v>514</v>
      </c>
    </row>
    <row r="140" spans="1:12" ht="15">
      <c r="A140" s="188">
        <v>113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41779</v>
      </c>
      <c r="H140" s="171">
        <v>3445</v>
      </c>
      <c r="I140" s="171">
        <v>2810</v>
      </c>
      <c r="J140" s="190">
        <f t="shared" si="6"/>
        <v>635</v>
      </c>
      <c r="K140" s="170">
        <v>1</v>
      </c>
      <c r="L140" s="177">
        <f t="shared" si="5"/>
        <v>634</v>
      </c>
    </row>
    <row r="141" spans="1:12" ht="15">
      <c r="A141" s="192">
        <v>114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41782</v>
      </c>
      <c r="H141" s="171">
        <v>3807</v>
      </c>
      <c r="I141" s="171">
        <v>3089</v>
      </c>
      <c r="J141" s="190">
        <f t="shared" si="6"/>
        <v>718</v>
      </c>
      <c r="K141" s="170">
        <v>6</v>
      </c>
      <c r="L141" s="177">
        <f t="shared" si="5"/>
        <v>712</v>
      </c>
    </row>
    <row r="142" spans="1:12" ht="15">
      <c r="A142" s="188">
        <v>115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41779</v>
      </c>
      <c r="H142" s="171">
        <v>4793</v>
      </c>
      <c r="I142" s="171">
        <v>3995</v>
      </c>
      <c r="J142" s="190">
        <f t="shared" si="6"/>
        <v>798</v>
      </c>
      <c r="K142" s="170">
        <v>0</v>
      </c>
      <c r="L142" s="177">
        <f t="shared" si="5"/>
        <v>798</v>
      </c>
    </row>
    <row r="143" spans="1:12" ht="15">
      <c r="A143" s="188">
        <v>116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41779</v>
      </c>
      <c r="H143" s="171">
        <v>1984</v>
      </c>
      <c r="I143" s="171">
        <v>1630</v>
      </c>
      <c r="J143" s="190">
        <f t="shared" si="6"/>
        <v>354</v>
      </c>
      <c r="K143" s="170">
        <v>59</v>
      </c>
      <c r="L143" s="177">
        <f t="shared" si="5"/>
        <v>295</v>
      </c>
    </row>
    <row r="144" spans="1:12" ht="15">
      <c r="A144" s="192">
        <v>117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41782</v>
      </c>
      <c r="H144" s="171">
        <v>4943</v>
      </c>
      <c r="I144" s="171">
        <v>4186</v>
      </c>
      <c r="J144" s="190">
        <f t="shared" si="6"/>
        <v>757</v>
      </c>
      <c r="K144" s="170">
        <v>50</v>
      </c>
      <c r="L144" s="177">
        <f t="shared" si="5"/>
        <v>707</v>
      </c>
    </row>
    <row r="145" spans="1:12" ht="15.75" customHeight="1">
      <c r="A145" s="188">
        <v>118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41779</v>
      </c>
      <c r="H145" s="171">
        <v>3079</v>
      </c>
      <c r="I145" s="171">
        <v>2434</v>
      </c>
      <c r="J145" s="190">
        <f t="shared" si="6"/>
        <v>645</v>
      </c>
      <c r="K145" s="170">
        <v>0</v>
      </c>
      <c r="L145" s="177">
        <f t="shared" si="5"/>
        <v>645</v>
      </c>
    </row>
    <row r="146" spans="1:12" ht="15.75" customHeight="1">
      <c r="A146" s="188"/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41779</v>
      </c>
      <c r="H146" s="171">
        <v>637</v>
      </c>
      <c r="I146" s="171">
        <v>341</v>
      </c>
      <c r="J146" s="190">
        <f t="shared" si="6"/>
        <v>296</v>
      </c>
      <c r="K146" s="170">
        <v>19.092</v>
      </c>
      <c r="L146" s="177">
        <f t="shared" si="5"/>
        <v>276.908</v>
      </c>
    </row>
    <row r="147" spans="1:12" ht="15">
      <c r="A147" s="188">
        <v>119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41782</v>
      </c>
      <c r="H147" s="171">
        <v>6265</v>
      </c>
      <c r="I147" s="171">
        <v>5116</v>
      </c>
      <c r="J147" s="190">
        <f t="shared" si="6"/>
        <v>1149</v>
      </c>
      <c r="K147" s="170">
        <v>0</v>
      </c>
      <c r="L147" s="177">
        <f t="shared" si="5"/>
        <v>1149</v>
      </c>
    </row>
    <row r="148" spans="1:12" ht="15">
      <c r="A148" s="192">
        <v>120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41779</v>
      </c>
      <c r="H148" s="171">
        <v>2770</v>
      </c>
      <c r="I148" s="171">
        <v>2238</v>
      </c>
      <c r="J148" s="190">
        <f t="shared" si="6"/>
        <v>532</v>
      </c>
      <c r="K148" s="170">
        <v>0</v>
      </c>
      <c r="L148" s="177">
        <f t="shared" si="5"/>
        <v>532</v>
      </c>
    </row>
    <row r="149" spans="1:12" ht="15">
      <c r="A149" s="188">
        <v>121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41779</v>
      </c>
      <c r="H149" s="171">
        <v>2710</v>
      </c>
      <c r="I149" s="171">
        <v>2144</v>
      </c>
      <c r="J149" s="190">
        <f t="shared" si="6"/>
        <v>566</v>
      </c>
      <c r="K149" s="170">
        <v>0</v>
      </c>
      <c r="L149" s="177">
        <f t="shared" si="5"/>
        <v>566</v>
      </c>
    </row>
    <row r="150" spans="1:12" ht="15">
      <c r="A150" s="188">
        <v>122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41782</v>
      </c>
      <c r="H150" s="171">
        <v>2559</v>
      </c>
      <c r="I150" s="171">
        <v>2000</v>
      </c>
      <c r="J150" s="176">
        <f>H150-I150</f>
        <v>559</v>
      </c>
      <c r="K150" s="170">
        <v>0</v>
      </c>
      <c r="L150" s="177">
        <f t="shared" si="5"/>
        <v>559</v>
      </c>
    </row>
    <row r="151" spans="1:12" ht="15">
      <c r="A151" s="192">
        <v>123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41779</v>
      </c>
      <c r="H151" s="171">
        <v>1681</v>
      </c>
      <c r="I151" s="171">
        <v>1324</v>
      </c>
      <c r="J151" s="176">
        <f aca="true" t="shared" si="7" ref="J151:J164">H151-I151</f>
        <v>357</v>
      </c>
      <c r="K151" s="170">
        <v>11.41</v>
      </c>
      <c r="L151" s="177">
        <f t="shared" si="5"/>
        <v>345.59</v>
      </c>
    </row>
    <row r="152" spans="1:12" ht="15">
      <c r="A152" s="188">
        <v>124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41779</v>
      </c>
      <c r="H152" s="171">
        <v>2896</v>
      </c>
      <c r="I152" s="171">
        <v>2478</v>
      </c>
      <c r="J152" s="176">
        <f t="shared" si="7"/>
        <v>418</v>
      </c>
      <c r="K152" s="170">
        <v>17</v>
      </c>
      <c r="L152" s="177">
        <f t="shared" si="5"/>
        <v>401</v>
      </c>
    </row>
    <row r="153" spans="1:12" ht="15">
      <c r="A153" s="188">
        <v>125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41782</v>
      </c>
      <c r="H153" s="171">
        <v>2591</v>
      </c>
      <c r="I153" s="171">
        <v>2142</v>
      </c>
      <c r="J153" s="176">
        <f t="shared" si="7"/>
        <v>449</v>
      </c>
      <c r="K153" s="170">
        <v>12</v>
      </c>
      <c r="L153" s="177">
        <f t="shared" si="5"/>
        <v>437</v>
      </c>
    </row>
    <row r="154" spans="1:12" ht="15">
      <c r="A154" s="192">
        <v>126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166">
        <v>41779</v>
      </c>
      <c r="H154" s="171">
        <v>56527</v>
      </c>
      <c r="I154" s="171">
        <v>56104</v>
      </c>
      <c r="J154" s="176">
        <f t="shared" si="7"/>
        <v>423</v>
      </c>
      <c r="K154" s="170">
        <v>2</v>
      </c>
      <c r="L154" s="177">
        <f>J154-K154</f>
        <v>421</v>
      </c>
    </row>
    <row r="155" spans="1:12" ht="15">
      <c r="A155" s="188">
        <v>127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41779</v>
      </c>
      <c r="H155" s="171">
        <v>2688</v>
      </c>
      <c r="I155" s="171">
        <v>2264</v>
      </c>
      <c r="J155" s="176">
        <f t="shared" si="7"/>
        <v>424</v>
      </c>
      <c r="K155" s="170">
        <v>10</v>
      </c>
      <c r="L155" s="177">
        <f t="shared" si="5"/>
        <v>414</v>
      </c>
    </row>
    <row r="156" spans="1:12" ht="15">
      <c r="A156" s="188">
        <v>128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41782</v>
      </c>
      <c r="H156" s="171">
        <v>1857</v>
      </c>
      <c r="I156" s="171">
        <v>1523</v>
      </c>
      <c r="J156" s="176">
        <f t="shared" si="7"/>
        <v>334</v>
      </c>
      <c r="K156" s="170">
        <v>11</v>
      </c>
      <c r="L156" s="177">
        <f t="shared" si="5"/>
        <v>323</v>
      </c>
    </row>
    <row r="157" spans="1:12" ht="15">
      <c r="A157" s="192">
        <v>129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41779</v>
      </c>
      <c r="H157" s="171">
        <v>3075</v>
      </c>
      <c r="I157" s="171">
        <v>2450</v>
      </c>
      <c r="J157" s="176">
        <f t="shared" si="7"/>
        <v>625</v>
      </c>
      <c r="K157" s="170">
        <v>3</v>
      </c>
      <c r="L157" s="177">
        <f t="shared" si="5"/>
        <v>622</v>
      </c>
    </row>
    <row r="158" spans="1:12" ht="15" customHeight="1">
      <c r="A158" s="188">
        <v>130</v>
      </c>
      <c r="B158" s="197" t="s">
        <v>75</v>
      </c>
      <c r="C158" s="169">
        <v>31</v>
      </c>
      <c r="D158" s="169"/>
      <c r="E158" s="169" t="s">
        <v>3</v>
      </c>
      <c r="F158" s="170">
        <v>76089</v>
      </c>
      <c r="G158" s="166">
        <v>41779</v>
      </c>
      <c r="H158" s="171">
        <v>2764</v>
      </c>
      <c r="I158" s="171">
        <v>2333</v>
      </c>
      <c r="J158" s="176">
        <f t="shared" si="7"/>
        <v>431</v>
      </c>
      <c r="K158" s="170">
        <v>30.56</v>
      </c>
      <c r="L158" s="177">
        <f t="shared" si="5"/>
        <v>400.44</v>
      </c>
    </row>
    <row r="159" spans="1:12" ht="15" customHeight="1">
      <c r="A159" s="188">
        <v>131</v>
      </c>
      <c r="B159" s="197" t="s">
        <v>75</v>
      </c>
      <c r="C159" s="169">
        <v>11</v>
      </c>
      <c r="D159" s="169"/>
      <c r="E159" s="169" t="s">
        <v>3</v>
      </c>
      <c r="F159" s="170">
        <v>334546</v>
      </c>
      <c r="G159" s="166">
        <v>41779</v>
      </c>
      <c r="H159" s="171">
        <v>2697</v>
      </c>
      <c r="I159" s="171">
        <v>2276</v>
      </c>
      <c r="J159" s="176">
        <f t="shared" si="7"/>
        <v>421</v>
      </c>
      <c r="K159" s="170">
        <v>110</v>
      </c>
      <c r="L159" s="177">
        <f t="shared" si="5"/>
        <v>311</v>
      </c>
    </row>
    <row r="160" spans="1:12" ht="15" customHeight="1">
      <c r="A160" s="192">
        <v>132</v>
      </c>
      <c r="B160" s="197" t="s">
        <v>75</v>
      </c>
      <c r="C160" s="169">
        <v>13</v>
      </c>
      <c r="D160" s="169"/>
      <c r="E160" s="169" t="s">
        <v>3</v>
      </c>
      <c r="F160" s="170">
        <v>342778</v>
      </c>
      <c r="G160" s="166">
        <v>41779</v>
      </c>
      <c r="H160" s="171">
        <v>3367</v>
      </c>
      <c r="I160" s="171">
        <v>2615</v>
      </c>
      <c r="J160" s="176">
        <f t="shared" si="7"/>
        <v>752</v>
      </c>
      <c r="K160" s="172">
        <v>284.282</v>
      </c>
      <c r="L160" s="177">
        <f t="shared" si="5"/>
        <v>467.718</v>
      </c>
    </row>
    <row r="161" spans="1:12" ht="15">
      <c r="A161" s="188">
        <v>133</v>
      </c>
      <c r="B161" s="197" t="s">
        <v>76</v>
      </c>
      <c r="C161" s="169">
        <v>23</v>
      </c>
      <c r="D161" s="169"/>
      <c r="E161" s="169" t="s">
        <v>3</v>
      </c>
      <c r="F161" s="170">
        <v>337859</v>
      </c>
      <c r="G161" s="166">
        <v>41782</v>
      </c>
      <c r="H161" s="167">
        <v>1594</v>
      </c>
      <c r="I161" s="167">
        <v>1262</v>
      </c>
      <c r="J161" s="176">
        <f t="shared" si="7"/>
        <v>332</v>
      </c>
      <c r="K161" s="170">
        <v>1</v>
      </c>
      <c r="L161" s="177">
        <f t="shared" si="5"/>
        <v>331</v>
      </c>
    </row>
    <row r="162" spans="1:12" ht="15">
      <c r="A162" s="188">
        <v>134</v>
      </c>
      <c r="B162" s="197" t="s">
        <v>76</v>
      </c>
      <c r="C162" s="169">
        <v>14</v>
      </c>
      <c r="D162" s="169"/>
      <c r="E162" s="169" t="s">
        <v>3</v>
      </c>
      <c r="F162" s="170">
        <v>345553</v>
      </c>
      <c r="G162" s="166">
        <v>41779</v>
      </c>
      <c r="H162" s="171">
        <v>3345</v>
      </c>
      <c r="I162" s="171">
        <v>2641</v>
      </c>
      <c r="J162" s="176">
        <f t="shared" si="7"/>
        <v>704</v>
      </c>
      <c r="K162" s="170">
        <v>24.361</v>
      </c>
      <c r="L162" s="177">
        <f t="shared" si="5"/>
        <v>679.639</v>
      </c>
    </row>
    <row r="163" spans="1:12" ht="15">
      <c r="A163" s="192">
        <v>135</v>
      </c>
      <c r="B163" s="197" t="s">
        <v>14</v>
      </c>
      <c r="C163" s="169">
        <v>2</v>
      </c>
      <c r="D163" s="169"/>
      <c r="E163" s="169" t="s">
        <v>3</v>
      </c>
      <c r="F163" s="170">
        <v>332650</v>
      </c>
      <c r="G163" s="166">
        <v>41779</v>
      </c>
      <c r="H163" s="171">
        <v>1624</v>
      </c>
      <c r="I163" s="171">
        <v>1361</v>
      </c>
      <c r="J163" s="176">
        <f t="shared" si="7"/>
        <v>263</v>
      </c>
      <c r="K163" s="170">
        <v>38.53</v>
      </c>
      <c r="L163" s="177">
        <f t="shared" si="5"/>
        <v>224.47</v>
      </c>
    </row>
    <row r="164" spans="1:12" ht="15">
      <c r="A164" s="188">
        <v>136</v>
      </c>
      <c r="B164" s="197" t="s">
        <v>14</v>
      </c>
      <c r="C164" s="169">
        <v>7</v>
      </c>
      <c r="D164" s="169"/>
      <c r="E164" s="169" t="s">
        <v>3</v>
      </c>
      <c r="F164" s="170">
        <v>341374</v>
      </c>
      <c r="G164" s="166">
        <v>41782</v>
      </c>
      <c r="H164" s="171">
        <v>1570</v>
      </c>
      <c r="I164" s="171">
        <v>1288</v>
      </c>
      <c r="J164" s="206">
        <f t="shared" si="7"/>
        <v>282</v>
      </c>
      <c r="K164" s="170">
        <v>22</v>
      </c>
      <c r="L164" s="177">
        <f t="shared" si="5"/>
        <v>260</v>
      </c>
    </row>
    <row r="165" spans="1:12" ht="15">
      <c r="A165" s="188">
        <v>137</v>
      </c>
      <c r="B165" s="197" t="s">
        <v>19</v>
      </c>
      <c r="C165" s="169">
        <v>41</v>
      </c>
      <c r="D165" s="169"/>
      <c r="E165" s="169" t="s">
        <v>3</v>
      </c>
      <c r="F165" s="170">
        <v>327136</v>
      </c>
      <c r="G165" s="166">
        <v>41779</v>
      </c>
      <c r="H165" s="171">
        <v>3133</v>
      </c>
      <c r="I165" s="171">
        <v>2516</v>
      </c>
      <c r="J165" s="206">
        <f>H165-I165</f>
        <v>617</v>
      </c>
      <c r="K165" s="172">
        <v>0</v>
      </c>
      <c r="L165" s="177">
        <f t="shared" si="5"/>
        <v>617</v>
      </c>
    </row>
    <row r="166" spans="1:12" ht="15">
      <c r="A166" s="192">
        <v>138</v>
      </c>
      <c r="B166" s="197" t="s">
        <v>19</v>
      </c>
      <c r="C166" s="169">
        <v>12</v>
      </c>
      <c r="D166" s="169"/>
      <c r="E166" s="169" t="s">
        <v>3</v>
      </c>
      <c r="F166" s="170">
        <v>339215</v>
      </c>
      <c r="G166" s="166">
        <v>41779</v>
      </c>
      <c r="H166" s="167">
        <v>6778</v>
      </c>
      <c r="I166" s="167">
        <v>5756</v>
      </c>
      <c r="J166" s="190">
        <f>H166-I166</f>
        <v>1022</v>
      </c>
      <c r="K166" s="170">
        <v>0</v>
      </c>
      <c r="L166" s="177">
        <f t="shared" si="5"/>
        <v>1022</v>
      </c>
    </row>
    <row r="167" spans="1:12" ht="15">
      <c r="A167" s="188">
        <v>139</v>
      </c>
      <c r="B167" s="197" t="s">
        <v>23</v>
      </c>
      <c r="C167" s="169">
        <v>29</v>
      </c>
      <c r="D167" s="169"/>
      <c r="E167" s="169" t="s">
        <v>3</v>
      </c>
      <c r="F167" s="170">
        <v>327185</v>
      </c>
      <c r="G167" s="166">
        <v>41782</v>
      </c>
      <c r="H167" s="289" t="s">
        <v>59</v>
      </c>
      <c r="I167" s="290"/>
      <c r="J167" s="291"/>
      <c r="K167" s="170">
        <v>0</v>
      </c>
      <c r="L167" s="177"/>
    </row>
    <row r="168" spans="1:12" ht="15">
      <c r="A168" s="188">
        <v>140</v>
      </c>
      <c r="B168" s="197" t="s">
        <v>23</v>
      </c>
      <c r="C168" s="169">
        <v>31</v>
      </c>
      <c r="D168" s="169"/>
      <c r="E168" s="169" t="s">
        <v>3</v>
      </c>
      <c r="F168" s="170">
        <v>327293</v>
      </c>
      <c r="G168" s="166">
        <v>41779</v>
      </c>
      <c r="H168" s="171">
        <v>4483</v>
      </c>
      <c r="I168" s="171">
        <v>3677</v>
      </c>
      <c r="J168" s="176">
        <f aca="true" t="shared" si="8" ref="J168:J184">H168-I168</f>
        <v>806</v>
      </c>
      <c r="K168" s="170">
        <v>0</v>
      </c>
      <c r="L168" s="177">
        <f aca="true" t="shared" si="9" ref="L168:L182">J168-K168</f>
        <v>806</v>
      </c>
    </row>
    <row r="169" spans="1:12" ht="15">
      <c r="A169" s="192">
        <v>141</v>
      </c>
      <c r="B169" s="197" t="s">
        <v>23</v>
      </c>
      <c r="C169" s="169">
        <v>20</v>
      </c>
      <c r="D169" s="169"/>
      <c r="E169" s="169" t="s">
        <v>3</v>
      </c>
      <c r="F169" s="170">
        <v>336571</v>
      </c>
      <c r="G169" s="166">
        <v>41779</v>
      </c>
      <c r="H169" s="171">
        <v>2025</v>
      </c>
      <c r="I169" s="171">
        <v>1638</v>
      </c>
      <c r="J169" s="176">
        <f t="shared" si="8"/>
        <v>387</v>
      </c>
      <c r="K169" s="170">
        <v>12</v>
      </c>
      <c r="L169" s="177">
        <f t="shared" si="9"/>
        <v>375</v>
      </c>
    </row>
    <row r="170" spans="1:12" ht="15">
      <c r="A170" s="188">
        <v>142</v>
      </c>
      <c r="B170" s="197" t="s">
        <v>23</v>
      </c>
      <c r="C170" s="169">
        <v>24</v>
      </c>
      <c r="D170" s="169"/>
      <c r="E170" s="169" t="s">
        <v>3</v>
      </c>
      <c r="F170" s="170">
        <v>337868</v>
      </c>
      <c r="G170" s="166">
        <v>41782</v>
      </c>
      <c r="H170" s="171">
        <v>1847</v>
      </c>
      <c r="I170" s="171">
        <v>1474</v>
      </c>
      <c r="J170" s="176">
        <f t="shared" si="8"/>
        <v>373</v>
      </c>
      <c r="K170" s="170">
        <v>5</v>
      </c>
      <c r="L170" s="177">
        <f t="shared" si="9"/>
        <v>368</v>
      </c>
    </row>
    <row r="171" spans="1:12" ht="15">
      <c r="A171" s="188">
        <v>143</v>
      </c>
      <c r="B171" s="197" t="s">
        <v>23</v>
      </c>
      <c r="C171" s="169">
        <v>15</v>
      </c>
      <c r="D171" s="169"/>
      <c r="E171" s="169" t="s">
        <v>3</v>
      </c>
      <c r="F171" s="170">
        <v>342062</v>
      </c>
      <c r="G171" s="166">
        <v>41779</v>
      </c>
      <c r="H171" s="171">
        <v>5000</v>
      </c>
      <c r="I171" s="171">
        <v>3893</v>
      </c>
      <c r="J171" s="176">
        <f t="shared" si="8"/>
        <v>1107</v>
      </c>
      <c r="K171" s="170">
        <v>0</v>
      </c>
      <c r="L171" s="177">
        <f t="shared" si="9"/>
        <v>1107</v>
      </c>
    </row>
    <row r="172" spans="1:12" ht="15">
      <c r="A172" s="192">
        <v>144</v>
      </c>
      <c r="B172" s="197" t="s">
        <v>23</v>
      </c>
      <c r="C172" s="169">
        <v>21</v>
      </c>
      <c r="D172" s="169"/>
      <c r="E172" s="169" t="s">
        <v>3</v>
      </c>
      <c r="F172" s="170">
        <v>342780</v>
      </c>
      <c r="G172" s="166">
        <v>41779</v>
      </c>
      <c r="H172" s="171">
        <v>1147</v>
      </c>
      <c r="I172" s="171">
        <v>971</v>
      </c>
      <c r="J172" s="176">
        <f t="shared" si="8"/>
        <v>176</v>
      </c>
      <c r="K172" s="170">
        <v>14.92</v>
      </c>
      <c r="L172" s="177">
        <f t="shared" si="9"/>
        <v>161.08</v>
      </c>
    </row>
    <row r="173" spans="1:12" ht="15">
      <c r="A173" s="188">
        <v>145</v>
      </c>
      <c r="B173" s="197" t="s">
        <v>77</v>
      </c>
      <c r="C173" s="169">
        <v>2</v>
      </c>
      <c r="D173" s="169"/>
      <c r="E173" s="169" t="s">
        <v>3</v>
      </c>
      <c r="F173" s="170">
        <v>329377</v>
      </c>
      <c r="G173" s="166">
        <v>41782</v>
      </c>
      <c r="H173" s="171">
        <v>4554</v>
      </c>
      <c r="I173" s="171">
        <v>3658</v>
      </c>
      <c r="J173" s="176">
        <f t="shared" si="8"/>
        <v>896</v>
      </c>
      <c r="K173" s="170">
        <v>28</v>
      </c>
      <c r="L173" s="177">
        <f t="shared" si="9"/>
        <v>868</v>
      </c>
    </row>
    <row r="174" spans="1:12" ht="15">
      <c r="A174" s="188">
        <v>146</v>
      </c>
      <c r="B174" s="197" t="s">
        <v>77</v>
      </c>
      <c r="C174" s="169">
        <v>8</v>
      </c>
      <c r="D174" s="169"/>
      <c r="E174" s="169" t="s">
        <v>3</v>
      </c>
      <c r="F174" s="170">
        <v>337901</v>
      </c>
      <c r="G174" s="166">
        <v>41779</v>
      </c>
      <c r="H174" s="171">
        <v>1785</v>
      </c>
      <c r="I174" s="171">
        <v>1445</v>
      </c>
      <c r="J174" s="176">
        <f t="shared" si="8"/>
        <v>340</v>
      </c>
      <c r="K174" s="170">
        <v>5.8</v>
      </c>
      <c r="L174" s="177">
        <f t="shared" si="9"/>
        <v>334.2</v>
      </c>
    </row>
    <row r="175" spans="1:12" ht="15">
      <c r="A175" s="192">
        <v>147</v>
      </c>
      <c r="B175" s="197" t="s">
        <v>77</v>
      </c>
      <c r="C175" s="169">
        <v>12</v>
      </c>
      <c r="D175" s="169"/>
      <c r="E175" s="169" t="s">
        <v>3</v>
      </c>
      <c r="F175" s="170">
        <v>340062</v>
      </c>
      <c r="G175" s="166">
        <v>41779</v>
      </c>
      <c r="H175" s="171">
        <v>1645</v>
      </c>
      <c r="I175" s="171">
        <v>1330</v>
      </c>
      <c r="J175" s="176">
        <f t="shared" si="8"/>
        <v>315</v>
      </c>
      <c r="K175" s="170">
        <v>21.81</v>
      </c>
      <c r="L175" s="177">
        <f t="shared" si="9"/>
        <v>293.19</v>
      </c>
    </row>
    <row r="176" spans="1:12" ht="15">
      <c r="A176" s="188">
        <v>148</v>
      </c>
      <c r="B176" s="197" t="s">
        <v>77</v>
      </c>
      <c r="C176" s="169">
        <v>5</v>
      </c>
      <c r="D176" s="169"/>
      <c r="E176" s="169" t="s">
        <v>3</v>
      </c>
      <c r="F176" s="170">
        <v>340226</v>
      </c>
      <c r="G176" s="166">
        <v>41782</v>
      </c>
      <c r="H176" s="171">
        <v>2621</v>
      </c>
      <c r="I176" s="171">
        <v>2200</v>
      </c>
      <c r="J176" s="176">
        <f t="shared" si="8"/>
        <v>421</v>
      </c>
      <c r="K176" s="170">
        <v>34</v>
      </c>
      <c r="L176" s="177">
        <f t="shared" si="9"/>
        <v>387</v>
      </c>
    </row>
    <row r="177" spans="1:12" ht="15">
      <c r="A177" s="188">
        <v>149</v>
      </c>
      <c r="B177" s="197" t="s">
        <v>33</v>
      </c>
      <c r="C177" s="169">
        <v>10</v>
      </c>
      <c r="D177" s="169"/>
      <c r="E177" s="169" t="s">
        <v>3</v>
      </c>
      <c r="F177" s="170">
        <v>327772</v>
      </c>
      <c r="G177" s="166">
        <v>41779</v>
      </c>
      <c r="H177" s="171">
        <v>2285</v>
      </c>
      <c r="I177" s="171">
        <v>1930</v>
      </c>
      <c r="J177" s="176">
        <f t="shared" si="8"/>
        <v>355</v>
      </c>
      <c r="K177" s="170">
        <v>46.237</v>
      </c>
      <c r="L177" s="177">
        <f t="shared" si="9"/>
        <v>308.763</v>
      </c>
    </row>
    <row r="178" spans="1:12" ht="15" customHeight="1">
      <c r="A178" s="192">
        <v>150</v>
      </c>
      <c r="B178" s="197" t="s">
        <v>33</v>
      </c>
      <c r="C178" s="169">
        <v>20</v>
      </c>
      <c r="D178" s="169"/>
      <c r="E178" s="169" t="s">
        <v>3</v>
      </c>
      <c r="F178" s="170">
        <v>337866</v>
      </c>
      <c r="G178" s="166">
        <v>41779</v>
      </c>
      <c r="H178" s="171">
        <v>2502</v>
      </c>
      <c r="I178" s="171">
        <v>2026</v>
      </c>
      <c r="J178" s="176">
        <f t="shared" si="8"/>
        <v>476</v>
      </c>
      <c r="K178" s="170">
        <v>5</v>
      </c>
      <c r="L178" s="177">
        <f t="shared" si="9"/>
        <v>471</v>
      </c>
    </row>
    <row r="179" spans="1:12" ht="15">
      <c r="A179" s="188">
        <v>151</v>
      </c>
      <c r="B179" s="197" t="s">
        <v>33</v>
      </c>
      <c r="C179" s="169">
        <v>22</v>
      </c>
      <c r="D179" s="169"/>
      <c r="E179" s="169" t="s">
        <v>3</v>
      </c>
      <c r="F179" s="170">
        <v>337865</v>
      </c>
      <c r="G179" s="166">
        <v>41782</v>
      </c>
      <c r="H179" s="171">
        <v>2054</v>
      </c>
      <c r="I179" s="171">
        <v>1840</v>
      </c>
      <c r="J179" s="176">
        <f t="shared" si="8"/>
        <v>214</v>
      </c>
      <c r="K179" s="170">
        <v>37</v>
      </c>
      <c r="L179" s="177">
        <f t="shared" si="9"/>
        <v>177</v>
      </c>
    </row>
    <row r="180" spans="1:12" ht="15">
      <c r="A180" s="188">
        <v>152</v>
      </c>
      <c r="B180" s="197" t="s">
        <v>31</v>
      </c>
      <c r="C180" s="169">
        <v>47</v>
      </c>
      <c r="D180" s="169"/>
      <c r="E180" s="169" t="s">
        <v>3</v>
      </c>
      <c r="F180" s="170">
        <v>329233</v>
      </c>
      <c r="G180" s="166">
        <v>41779</v>
      </c>
      <c r="H180" s="171">
        <v>1954</v>
      </c>
      <c r="I180" s="171">
        <v>1524</v>
      </c>
      <c r="J180" s="176">
        <f t="shared" si="8"/>
        <v>430</v>
      </c>
      <c r="K180" s="170">
        <v>49.66</v>
      </c>
      <c r="L180" s="177">
        <f t="shared" si="9"/>
        <v>380.34000000000003</v>
      </c>
    </row>
    <row r="181" spans="1:12" ht="15">
      <c r="A181" s="192">
        <v>153</v>
      </c>
      <c r="B181" s="197" t="s">
        <v>31</v>
      </c>
      <c r="C181" s="169">
        <v>49</v>
      </c>
      <c r="D181" s="169"/>
      <c r="E181" s="169" t="s">
        <v>3</v>
      </c>
      <c r="F181" s="170">
        <v>329251</v>
      </c>
      <c r="G181" s="166">
        <v>41779</v>
      </c>
      <c r="H181" s="171">
        <v>2463</v>
      </c>
      <c r="I181" s="171">
        <v>2093</v>
      </c>
      <c r="J181" s="176">
        <f t="shared" si="8"/>
        <v>370</v>
      </c>
      <c r="K181" s="170">
        <v>21.66</v>
      </c>
      <c r="L181" s="177">
        <f t="shared" si="9"/>
        <v>348.34</v>
      </c>
    </row>
    <row r="182" spans="1:12" ht="15">
      <c r="A182" s="188">
        <v>154</v>
      </c>
      <c r="B182" s="197" t="s">
        <v>78</v>
      </c>
      <c r="C182" s="169">
        <v>7</v>
      </c>
      <c r="D182" s="169"/>
      <c r="E182" s="169" t="s">
        <v>3</v>
      </c>
      <c r="F182" s="170">
        <v>329413</v>
      </c>
      <c r="G182" s="166">
        <v>41779</v>
      </c>
      <c r="H182" s="171">
        <v>10311</v>
      </c>
      <c r="I182" s="171">
        <v>8595</v>
      </c>
      <c r="J182" s="176">
        <f t="shared" si="8"/>
        <v>1716</v>
      </c>
      <c r="K182" s="170">
        <v>12</v>
      </c>
      <c r="L182" s="177">
        <f t="shared" si="9"/>
        <v>1704</v>
      </c>
    </row>
    <row r="183" spans="1:12" ht="15">
      <c r="A183" s="188">
        <v>155</v>
      </c>
      <c r="B183" s="197" t="s">
        <v>78</v>
      </c>
      <c r="C183" s="169">
        <v>5</v>
      </c>
      <c r="D183" s="169"/>
      <c r="E183" s="169" t="s">
        <v>3</v>
      </c>
      <c r="F183" s="170">
        <v>341804</v>
      </c>
      <c r="G183" s="166">
        <v>41779</v>
      </c>
      <c r="H183" s="171">
        <v>9646</v>
      </c>
      <c r="I183" s="171">
        <v>7813</v>
      </c>
      <c r="J183" s="176">
        <f t="shared" si="8"/>
        <v>1833</v>
      </c>
      <c r="K183" s="170">
        <v>0</v>
      </c>
      <c r="L183" s="177">
        <f>J183-K183</f>
        <v>1833</v>
      </c>
    </row>
    <row r="184" spans="1:12" ht="15">
      <c r="A184" s="192">
        <v>156</v>
      </c>
      <c r="B184" s="197" t="s">
        <v>32</v>
      </c>
      <c r="C184" s="169">
        <v>66</v>
      </c>
      <c r="D184" s="169"/>
      <c r="E184" s="169" t="s">
        <v>3</v>
      </c>
      <c r="F184" s="170">
        <v>340634</v>
      </c>
      <c r="G184" s="166">
        <v>41782</v>
      </c>
      <c r="H184" s="171">
        <v>942</v>
      </c>
      <c r="I184" s="171">
        <v>664</v>
      </c>
      <c r="J184" s="176">
        <f t="shared" si="8"/>
        <v>278</v>
      </c>
      <c r="K184" s="170">
        <v>116</v>
      </c>
      <c r="L184" s="177">
        <f>J184-K184</f>
        <v>162</v>
      </c>
    </row>
    <row r="185" spans="1:12" ht="15">
      <c r="A185" s="188">
        <v>157</v>
      </c>
      <c r="B185" s="197" t="s">
        <v>79</v>
      </c>
      <c r="C185" s="169">
        <v>4</v>
      </c>
      <c r="D185" s="169"/>
      <c r="E185" s="169" t="s">
        <v>3</v>
      </c>
      <c r="F185" s="170">
        <v>329246</v>
      </c>
      <c r="G185" s="166">
        <v>41779</v>
      </c>
      <c r="H185" s="277" t="s">
        <v>99</v>
      </c>
      <c r="I185" s="278"/>
      <c r="J185" s="279"/>
      <c r="K185" s="170">
        <v>50.457</v>
      </c>
      <c r="L185" s="177"/>
    </row>
    <row r="186" spans="1:12" ht="15">
      <c r="A186" s="188">
        <v>158</v>
      </c>
      <c r="B186" s="197" t="s">
        <v>79</v>
      </c>
      <c r="C186" s="169">
        <v>15</v>
      </c>
      <c r="D186" s="169"/>
      <c r="E186" s="169" t="s">
        <v>3</v>
      </c>
      <c r="F186" s="170">
        <v>329410</v>
      </c>
      <c r="G186" s="166">
        <v>41779</v>
      </c>
      <c r="H186" s="310" t="s">
        <v>101</v>
      </c>
      <c r="I186" s="311"/>
      <c r="J186" s="312"/>
      <c r="K186" s="170">
        <v>38.218</v>
      </c>
      <c r="L186" s="177"/>
    </row>
    <row r="187" spans="1:12" ht="15">
      <c r="A187" s="192">
        <v>159</v>
      </c>
      <c r="B187" s="197" t="s">
        <v>79</v>
      </c>
      <c r="C187" s="169">
        <v>20</v>
      </c>
      <c r="D187" s="169"/>
      <c r="E187" s="169" t="s">
        <v>3</v>
      </c>
      <c r="F187" s="170">
        <v>343460</v>
      </c>
      <c r="G187" s="166">
        <v>41779</v>
      </c>
      <c r="H187" s="207">
        <v>2368</v>
      </c>
      <c r="I187" s="207">
        <v>1911</v>
      </c>
      <c r="J187" s="206">
        <f>H187-I187</f>
        <v>457</v>
      </c>
      <c r="K187" s="172">
        <v>10</v>
      </c>
      <c r="L187" s="177">
        <f>J187-K187</f>
        <v>447</v>
      </c>
    </row>
    <row r="188" spans="1:12" ht="15">
      <c r="A188" s="188">
        <v>160</v>
      </c>
      <c r="B188" s="197" t="s">
        <v>18</v>
      </c>
      <c r="C188" s="169">
        <v>3</v>
      </c>
      <c r="D188" s="169"/>
      <c r="E188" s="169" t="s">
        <v>3</v>
      </c>
      <c r="F188" s="170">
        <v>327286</v>
      </c>
      <c r="G188" s="166">
        <v>41782</v>
      </c>
      <c r="H188" s="167">
        <v>8500</v>
      </c>
      <c r="I188" s="167">
        <v>7021</v>
      </c>
      <c r="J188" s="190">
        <f>H188-I188</f>
        <v>1479</v>
      </c>
      <c r="K188" s="170">
        <v>0</v>
      </c>
      <c r="L188" s="177">
        <f>J188-K188</f>
        <v>1479</v>
      </c>
    </row>
    <row r="189" spans="1:12" ht="15">
      <c r="A189" s="188">
        <v>161</v>
      </c>
      <c r="B189" s="197" t="s">
        <v>18</v>
      </c>
      <c r="C189" s="169">
        <v>74</v>
      </c>
      <c r="D189" s="169"/>
      <c r="E189" s="169" t="s">
        <v>3</v>
      </c>
      <c r="F189" s="170">
        <v>333448</v>
      </c>
      <c r="G189" s="166">
        <v>41779</v>
      </c>
      <c r="H189" s="171">
        <v>1739</v>
      </c>
      <c r="I189" s="171">
        <v>1413</v>
      </c>
      <c r="J189" s="176">
        <f>H189-I189</f>
        <v>326</v>
      </c>
      <c r="K189" s="170">
        <v>2</v>
      </c>
      <c r="L189" s="177">
        <f>J189-K189</f>
        <v>324</v>
      </c>
    </row>
    <row r="190" spans="1:12" ht="15">
      <c r="A190" s="192">
        <v>162</v>
      </c>
      <c r="B190" s="197" t="s">
        <v>18</v>
      </c>
      <c r="C190" s="169">
        <v>34</v>
      </c>
      <c r="D190" s="169"/>
      <c r="E190" s="169" t="s">
        <v>3</v>
      </c>
      <c r="F190" s="170">
        <v>339124</v>
      </c>
      <c r="G190" s="166">
        <v>41779</v>
      </c>
      <c r="H190" s="171">
        <v>11929</v>
      </c>
      <c r="I190" s="171">
        <v>9696</v>
      </c>
      <c r="J190" s="176">
        <f>H190-I190</f>
        <v>2233</v>
      </c>
      <c r="K190" s="170">
        <v>0</v>
      </c>
      <c r="L190" s="177">
        <f>J190-K190</f>
        <v>2233</v>
      </c>
    </row>
    <row r="191" spans="1:12" ht="15">
      <c r="A191" s="188">
        <v>163</v>
      </c>
      <c r="B191" s="197" t="s">
        <v>18</v>
      </c>
      <c r="C191" s="169">
        <v>14</v>
      </c>
      <c r="D191" s="169"/>
      <c r="E191" s="169" t="s">
        <v>3</v>
      </c>
      <c r="F191" s="170">
        <v>341779</v>
      </c>
      <c r="G191" s="166">
        <v>41782</v>
      </c>
      <c r="H191" s="171">
        <v>11860</v>
      </c>
      <c r="I191" s="171">
        <v>9418</v>
      </c>
      <c r="J191" s="176">
        <f>H191-I191</f>
        <v>2442</v>
      </c>
      <c r="K191" s="170">
        <v>0</v>
      </c>
      <c r="L191" s="177">
        <f>J191-K191</f>
        <v>2442</v>
      </c>
    </row>
    <row r="192" spans="1:12" ht="15">
      <c r="A192" s="188">
        <v>164</v>
      </c>
      <c r="B192" s="197" t="s">
        <v>18</v>
      </c>
      <c r="C192" s="169" t="s">
        <v>6</v>
      </c>
      <c r="D192" s="169"/>
      <c r="E192" s="169" t="s">
        <v>3</v>
      </c>
      <c r="F192" s="170">
        <v>320348</v>
      </c>
      <c r="G192" s="166">
        <v>41779</v>
      </c>
      <c r="H192" s="280" t="s">
        <v>50</v>
      </c>
      <c r="I192" s="281"/>
      <c r="J192" s="282"/>
      <c r="K192" s="170">
        <v>13</v>
      </c>
      <c r="L192" s="177"/>
    </row>
    <row r="193" spans="1:12" ht="15">
      <c r="A193" s="188"/>
      <c r="B193" s="197" t="s">
        <v>18</v>
      </c>
      <c r="C193" s="169">
        <v>58</v>
      </c>
      <c r="D193" s="169"/>
      <c r="E193" s="169"/>
      <c r="F193" s="170"/>
      <c r="G193" s="166">
        <v>41779</v>
      </c>
      <c r="H193" s="171">
        <v>345</v>
      </c>
      <c r="I193" s="171">
        <v>143</v>
      </c>
      <c r="J193" s="176">
        <f>H193-I193</f>
        <v>202</v>
      </c>
      <c r="K193" s="170">
        <v>27.93</v>
      </c>
      <c r="L193" s="177">
        <f aca="true" t="shared" si="10" ref="L193:L199">J193-K193</f>
        <v>174.07</v>
      </c>
    </row>
    <row r="194" spans="1:12" ht="15">
      <c r="A194" s="192">
        <v>165</v>
      </c>
      <c r="B194" s="197" t="s">
        <v>18</v>
      </c>
      <c r="C194" s="169" t="s">
        <v>80</v>
      </c>
      <c r="D194" s="169"/>
      <c r="E194" s="169" t="s">
        <v>3</v>
      </c>
      <c r="F194" s="170">
        <v>342465</v>
      </c>
      <c r="G194" s="166">
        <v>41782</v>
      </c>
      <c r="H194" s="171">
        <v>2746</v>
      </c>
      <c r="I194" s="171">
        <v>2314</v>
      </c>
      <c r="J194" s="176">
        <f aca="true" t="shared" si="11" ref="J194:J199">H194-I194</f>
        <v>432</v>
      </c>
      <c r="K194" s="170">
        <v>0</v>
      </c>
      <c r="L194" s="177">
        <f t="shared" si="10"/>
        <v>432</v>
      </c>
    </row>
    <row r="195" spans="1:12" ht="15">
      <c r="A195" s="188">
        <v>166</v>
      </c>
      <c r="B195" s="197" t="s">
        <v>35</v>
      </c>
      <c r="C195" s="169">
        <v>4</v>
      </c>
      <c r="D195" s="169"/>
      <c r="E195" s="169" t="s">
        <v>3</v>
      </c>
      <c r="F195" s="170">
        <v>341223</v>
      </c>
      <c r="G195" s="166">
        <v>41779</v>
      </c>
      <c r="H195" s="171">
        <v>2625</v>
      </c>
      <c r="I195" s="171">
        <v>2159</v>
      </c>
      <c r="J195" s="176">
        <f t="shared" si="11"/>
        <v>466</v>
      </c>
      <c r="K195" s="170">
        <v>44.89</v>
      </c>
      <c r="L195" s="177">
        <f t="shared" si="10"/>
        <v>421.11</v>
      </c>
    </row>
    <row r="196" spans="1:12" ht="15">
      <c r="A196" s="188">
        <v>167</v>
      </c>
      <c r="B196" s="197" t="s">
        <v>11</v>
      </c>
      <c r="C196" s="169">
        <v>63</v>
      </c>
      <c r="D196" s="169"/>
      <c r="E196" s="169" t="s">
        <v>3</v>
      </c>
      <c r="F196" s="170">
        <v>334549</v>
      </c>
      <c r="G196" s="166">
        <v>41779</v>
      </c>
      <c r="H196" s="171">
        <v>2960</v>
      </c>
      <c r="I196" s="171">
        <v>2459</v>
      </c>
      <c r="J196" s="176">
        <f t="shared" si="11"/>
        <v>501</v>
      </c>
      <c r="K196" s="170">
        <v>112.698</v>
      </c>
      <c r="L196" s="177">
        <f t="shared" si="10"/>
        <v>388.302</v>
      </c>
    </row>
    <row r="197" spans="1:12" ht="15">
      <c r="A197" s="192">
        <v>168</v>
      </c>
      <c r="B197" s="197" t="s">
        <v>11</v>
      </c>
      <c r="C197" s="169">
        <v>95</v>
      </c>
      <c r="D197" s="169"/>
      <c r="E197" s="169" t="s">
        <v>3</v>
      </c>
      <c r="F197" s="170">
        <v>337900</v>
      </c>
      <c r="G197" s="166">
        <v>41782</v>
      </c>
      <c r="H197" s="171">
        <v>1669</v>
      </c>
      <c r="I197" s="171">
        <v>1418</v>
      </c>
      <c r="J197" s="176">
        <f t="shared" si="11"/>
        <v>251</v>
      </c>
      <c r="K197" s="170">
        <v>82.714</v>
      </c>
      <c r="L197" s="177">
        <f t="shared" si="10"/>
        <v>168.286</v>
      </c>
    </row>
    <row r="198" spans="1:12" ht="15">
      <c r="A198" s="188">
        <v>169</v>
      </c>
      <c r="B198" s="197" t="s">
        <v>11</v>
      </c>
      <c r="C198" s="169">
        <v>123</v>
      </c>
      <c r="D198" s="169"/>
      <c r="E198" s="169" t="s">
        <v>3</v>
      </c>
      <c r="F198" s="170">
        <v>340228</v>
      </c>
      <c r="G198" s="166">
        <v>41779</v>
      </c>
      <c r="H198" s="171">
        <v>2178</v>
      </c>
      <c r="I198" s="171">
        <v>1687</v>
      </c>
      <c r="J198" s="176">
        <f t="shared" si="11"/>
        <v>491</v>
      </c>
      <c r="K198" s="170">
        <v>5.49</v>
      </c>
      <c r="L198" s="177">
        <f t="shared" si="10"/>
        <v>485.51</v>
      </c>
    </row>
    <row r="199" spans="1:12" ht="15">
      <c r="A199" s="188">
        <v>170</v>
      </c>
      <c r="B199" s="197" t="s">
        <v>11</v>
      </c>
      <c r="C199" s="169">
        <v>121</v>
      </c>
      <c r="D199" s="169"/>
      <c r="E199" s="169" t="s">
        <v>3</v>
      </c>
      <c r="F199" s="170">
        <v>340687</v>
      </c>
      <c r="G199" s="166">
        <v>41779</v>
      </c>
      <c r="H199" s="171">
        <v>2578</v>
      </c>
      <c r="I199" s="171">
        <v>2146</v>
      </c>
      <c r="J199" s="176">
        <f t="shared" si="11"/>
        <v>432</v>
      </c>
      <c r="K199" s="170">
        <v>0</v>
      </c>
      <c r="L199" s="177">
        <f t="shared" si="10"/>
        <v>432</v>
      </c>
    </row>
    <row r="200" spans="1:12" ht="15">
      <c r="A200" s="208"/>
      <c r="B200" s="208"/>
      <c r="C200" s="208"/>
      <c r="D200" s="208"/>
      <c r="E200" s="208"/>
      <c r="F200" s="209"/>
      <c r="G200" s="210"/>
      <c r="H200" s="211"/>
      <c r="I200" s="211"/>
      <c r="J200" s="212"/>
      <c r="K200" s="209"/>
      <c r="L200" s="213"/>
    </row>
  </sheetData>
  <mergeCells count="28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30:J30"/>
    <mergeCell ref="H39:J39"/>
    <mergeCell ref="H57:J57"/>
    <mergeCell ref="H77:J77"/>
    <mergeCell ref="H78:J78"/>
    <mergeCell ref="H83:J83"/>
    <mergeCell ref="H84:J84"/>
    <mergeCell ref="H86:J86"/>
    <mergeCell ref="H192:J192"/>
    <mergeCell ref="H99:J99"/>
    <mergeCell ref="H167:J167"/>
    <mergeCell ref="H185:J185"/>
    <mergeCell ref="H186:J18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G219" sqref="G218:G219"/>
    </sheetView>
  </sheetViews>
  <sheetFormatPr defaultColWidth="9.140625" defaultRowHeight="12.75"/>
  <cols>
    <col min="1" max="1" width="4.140625" style="155" customWidth="1"/>
    <col min="2" max="2" width="18.421875" style="155" customWidth="1"/>
    <col min="3" max="3" width="4.8515625" style="155" customWidth="1"/>
    <col min="4" max="4" width="2.140625" style="155" customWidth="1"/>
    <col min="5" max="5" width="5.421875" style="155" customWidth="1"/>
    <col min="6" max="6" width="8.8515625" style="155" customWidth="1"/>
    <col min="7" max="7" width="10.421875" style="155" customWidth="1"/>
    <col min="8" max="8" width="9.57421875" style="155" customWidth="1"/>
    <col min="9" max="9" width="9.28125" style="155" customWidth="1"/>
    <col min="10" max="10" width="20.140625" style="214" customWidth="1"/>
    <col min="11" max="11" width="12.28125" style="214" customWidth="1"/>
    <col min="12" max="12" width="15.57421875" style="214" customWidth="1"/>
    <col min="13" max="17" width="9.140625" style="223" customWidth="1"/>
    <col min="18" max="16384" width="9.140625" style="155" customWidth="1"/>
  </cols>
  <sheetData>
    <row r="1" spans="1:12" ht="12.75" customHeight="1">
      <c r="A1" s="305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5" t="s">
        <v>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thickBot="1">
      <c r="A3" s="306" t="s">
        <v>106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2.25" customHeight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39.75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166">
        <v>41810</v>
      </c>
      <c r="H23" s="167">
        <v>4169</v>
      </c>
      <c r="I23" s="167">
        <v>3462</v>
      </c>
      <c r="J23" s="168">
        <f>H23-I23</f>
        <v>707</v>
      </c>
      <c r="K23" s="215">
        <v>39</v>
      </c>
      <c r="L23" s="201">
        <f aca="true" t="shared" si="0" ref="L23:L85">J23-K23</f>
        <v>668</v>
      </c>
    </row>
    <row r="24" spans="1:12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166">
        <v>41810</v>
      </c>
      <c r="H24" s="171">
        <v>2333</v>
      </c>
      <c r="I24" s="171">
        <v>1914</v>
      </c>
      <c r="J24" s="168">
        <f>H24-I24</f>
        <v>419</v>
      </c>
      <c r="K24" s="172">
        <v>0</v>
      </c>
      <c r="L24" s="201">
        <f t="shared" si="0"/>
        <v>419</v>
      </c>
    </row>
    <row r="25" spans="1:12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41810</v>
      </c>
      <c r="H25" s="171">
        <v>2494</v>
      </c>
      <c r="I25" s="171">
        <v>1947</v>
      </c>
      <c r="J25" s="168">
        <f>H25-I25</f>
        <v>547</v>
      </c>
      <c r="K25" s="170">
        <v>0</v>
      </c>
      <c r="L25" s="177">
        <f t="shared" si="0"/>
        <v>547</v>
      </c>
    </row>
    <row r="26" spans="1:13" ht="15">
      <c r="A26" s="169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41810</v>
      </c>
      <c r="H26" s="171">
        <v>2907</v>
      </c>
      <c r="I26" s="171">
        <v>2442</v>
      </c>
      <c r="J26" s="168">
        <f>H26-I26-J33</f>
        <v>277</v>
      </c>
      <c r="K26" s="170">
        <v>12.38</v>
      </c>
      <c r="L26" s="177">
        <f t="shared" si="0"/>
        <v>264.62</v>
      </c>
      <c r="M26" s="223" t="s">
        <v>49</v>
      </c>
    </row>
    <row r="27" spans="1:12" ht="15">
      <c r="A27" s="164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41810</v>
      </c>
      <c r="H27" s="171">
        <v>2050</v>
      </c>
      <c r="I27" s="171">
        <v>1740</v>
      </c>
      <c r="J27" s="168">
        <f>H27-I27</f>
        <v>310</v>
      </c>
      <c r="K27" s="170">
        <v>27</v>
      </c>
      <c r="L27" s="177">
        <f t="shared" si="0"/>
        <v>283</v>
      </c>
    </row>
    <row r="28" spans="1:12" ht="15">
      <c r="A28" s="169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41810</v>
      </c>
      <c r="H28" s="171">
        <v>2062</v>
      </c>
      <c r="I28" s="171">
        <v>1609</v>
      </c>
      <c r="J28" s="168">
        <f>H28-I28</f>
        <v>453</v>
      </c>
      <c r="K28" s="170">
        <v>42</v>
      </c>
      <c r="L28" s="177">
        <f t="shared" si="0"/>
        <v>411</v>
      </c>
    </row>
    <row r="29" spans="1:14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41810</v>
      </c>
      <c r="H29" s="171">
        <v>4877</v>
      </c>
      <c r="I29" s="171">
        <v>4092</v>
      </c>
      <c r="J29" s="168">
        <f>H29-I29</f>
        <v>785</v>
      </c>
      <c r="K29" s="170">
        <v>0</v>
      </c>
      <c r="L29" s="177">
        <f t="shared" si="0"/>
        <v>785</v>
      </c>
      <c r="N29" s="224"/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41810</v>
      </c>
      <c r="H30" s="171">
        <v>4109</v>
      </c>
      <c r="I30" s="171">
        <v>3592</v>
      </c>
      <c r="J30" s="168">
        <f>H30-I30</f>
        <v>517</v>
      </c>
      <c r="K30" s="170">
        <v>22.84</v>
      </c>
      <c r="L30" s="177">
        <f t="shared" si="0"/>
        <v>494.16</v>
      </c>
    </row>
    <row r="31" spans="1:12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41810</v>
      </c>
      <c r="H31" s="171">
        <v>2300</v>
      </c>
      <c r="I31" s="171">
        <v>1900</v>
      </c>
      <c r="J31" s="168">
        <f aca="true" t="shared" si="1" ref="J31:J85">H31-I31</f>
        <v>400</v>
      </c>
      <c r="K31" s="170">
        <v>0</v>
      </c>
      <c r="L31" s="177">
        <f t="shared" si="0"/>
        <v>400</v>
      </c>
    </row>
    <row r="32" spans="1:12" ht="15">
      <c r="A32" s="169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41810</v>
      </c>
      <c r="H32" s="171">
        <v>2545</v>
      </c>
      <c r="I32" s="171">
        <v>2111</v>
      </c>
      <c r="J32" s="168">
        <f t="shared" si="1"/>
        <v>434</v>
      </c>
      <c r="K32" s="170">
        <v>25.6</v>
      </c>
      <c r="L32" s="177">
        <f t="shared" si="0"/>
        <v>408.4</v>
      </c>
    </row>
    <row r="33" spans="1:12" ht="15">
      <c r="A33" s="164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41810</v>
      </c>
      <c r="H33" s="171">
        <v>971</v>
      </c>
      <c r="I33" s="171">
        <v>783</v>
      </c>
      <c r="J33" s="168">
        <f t="shared" si="1"/>
        <v>188</v>
      </c>
      <c r="K33" s="170">
        <v>5</v>
      </c>
      <c r="L33" s="177">
        <f t="shared" si="0"/>
        <v>183</v>
      </c>
    </row>
    <row r="34" spans="1:12" ht="15">
      <c r="A34" s="169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41810</v>
      </c>
      <c r="H34" s="171">
        <v>4646</v>
      </c>
      <c r="I34" s="171">
        <v>3921</v>
      </c>
      <c r="J34" s="168">
        <f t="shared" si="1"/>
        <v>725</v>
      </c>
      <c r="K34" s="170">
        <v>42</v>
      </c>
      <c r="L34" s="177">
        <f t="shared" si="0"/>
        <v>683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41810</v>
      </c>
      <c r="H35" s="171">
        <v>6173</v>
      </c>
      <c r="I35" s="171">
        <v>5071</v>
      </c>
      <c r="J35" s="168">
        <f t="shared" si="1"/>
        <v>1102</v>
      </c>
      <c r="K35" s="170">
        <v>140.28</v>
      </c>
      <c r="L35" s="177">
        <f t="shared" si="0"/>
        <v>961.72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41810</v>
      </c>
      <c r="H36" s="171">
        <v>3275</v>
      </c>
      <c r="I36" s="171">
        <v>2725</v>
      </c>
      <c r="J36" s="168">
        <f t="shared" si="1"/>
        <v>550</v>
      </c>
      <c r="K36" s="170">
        <v>0</v>
      </c>
      <c r="L36" s="177">
        <f t="shared" si="0"/>
        <v>550</v>
      </c>
    </row>
    <row r="37" spans="1:12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41810</v>
      </c>
      <c r="H37" s="171">
        <v>3059</v>
      </c>
      <c r="I37" s="171">
        <v>2523</v>
      </c>
      <c r="J37" s="168">
        <f t="shared" si="1"/>
        <v>536</v>
      </c>
      <c r="K37" s="170">
        <v>0</v>
      </c>
      <c r="L37" s="177">
        <f t="shared" si="0"/>
        <v>536</v>
      </c>
    </row>
    <row r="38" spans="1:12" ht="15">
      <c r="A38" s="169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41810</v>
      </c>
      <c r="H38" s="171">
        <v>2856</v>
      </c>
      <c r="I38" s="171">
        <v>2324</v>
      </c>
      <c r="J38" s="168">
        <f t="shared" si="1"/>
        <v>532</v>
      </c>
      <c r="K38" s="170">
        <v>0</v>
      </c>
      <c r="L38" s="177">
        <f t="shared" si="0"/>
        <v>532</v>
      </c>
    </row>
    <row r="39" spans="1:12" ht="15">
      <c r="A39" s="164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166">
        <v>41810</v>
      </c>
      <c r="H39" s="171">
        <v>7206</v>
      </c>
      <c r="I39" s="171">
        <v>5905</v>
      </c>
      <c r="J39" s="168">
        <f t="shared" si="1"/>
        <v>1301</v>
      </c>
      <c r="K39" s="170">
        <v>0</v>
      </c>
      <c r="L39" s="177">
        <f>J39-K39</f>
        <v>1301</v>
      </c>
    </row>
    <row r="40" spans="1:12" ht="15">
      <c r="A40" s="169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41810</v>
      </c>
      <c r="H40" s="171">
        <v>5160</v>
      </c>
      <c r="I40" s="171">
        <v>4306</v>
      </c>
      <c r="J40" s="168">
        <f t="shared" si="1"/>
        <v>854</v>
      </c>
      <c r="K40" s="170">
        <v>9.183</v>
      </c>
      <c r="L40" s="177">
        <f>J40-K40</f>
        <v>844.817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41810</v>
      </c>
      <c r="H41" s="171">
        <v>20572</v>
      </c>
      <c r="I41" s="171">
        <v>17216</v>
      </c>
      <c r="J41" s="168">
        <f t="shared" si="1"/>
        <v>3356</v>
      </c>
      <c r="K41" s="170">
        <v>21.78</v>
      </c>
      <c r="L41" s="177">
        <f t="shared" si="0"/>
        <v>3334.22</v>
      </c>
    </row>
    <row r="42" spans="1:12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166">
        <v>41810</v>
      </c>
      <c r="H42" s="313" t="s">
        <v>101</v>
      </c>
      <c r="I42" s="313"/>
      <c r="J42" s="313"/>
      <c r="K42" s="170">
        <v>191.04</v>
      </c>
      <c r="L42" s="177">
        <f t="shared" si="0"/>
        <v>-191.04</v>
      </c>
    </row>
    <row r="43" spans="1:12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41810</v>
      </c>
      <c r="H43" s="171">
        <v>3606</v>
      </c>
      <c r="I43" s="171">
        <v>2979</v>
      </c>
      <c r="J43" s="168">
        <f t="shared" si="1"/>
        <v>627</v>
      </c>
      <c r="K43" s="170">
        <v>0</v>
      </c>
      <c r="L43" s="177">
        <f t="shared" si="0"/>
        <v>627</v>
      </c>
    </row>
    <row r="44" spans="1:12" ht="15">
      <c r="A44" s="169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41810</v>
      </c>
      <c r="H44" s="171">
        <v>11075</v>
      </c>
      <c r="I44" s="171">
        <v>9344</v>
      </c>
      <c r="J44" s="168">
        <f t="shared" si="1"/>
        <v>1731</v>
      </c>
      <c r="K44" s="170">
        <v>0</v>
      </c>
      <c r="L44" s="177">
        <f t="shared" si="0"/>
        <v>1731</v>
      </c>
    </row>
    <row r="45" spans="1:13" ht="15">
      <c r="A45" s="164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41810</v>
      </c>
      <c r="H45" s="171">
        <v>2855</v>
      </c>
      <c r="I45" s="171">
        <v>2391</v>
      </c>
      <c r="J45" s="168">
        <f t="shared" si="1"/>
        <v>464</v>
      </c>
      <c r="K45" s="170">
        <v>27.85</v>
      </c>
      <c r="L45" s="177">
        <f t="shared" si="0"/>
        <v>436.15</v>
      </c>
      <c r="M45" s="225"/>
    </row>
    <row r="46" spans="1:12" ht="15">
      <c r="A46" s="169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41810</v>
      </c>
      <c r="H46" s="171">
        <v>2451</v>
      </c>
      <c r="I46" s="171">
        <v>2157</v>
      </c>
      <c r="J46" s="168">
        <f t="shared" si="1"/>
        <v>294</v>
      </c>
      <c r="K46" s="170">
        <v>0</v>
      </c>
      <c r="L46" s="177">
        <f>J46-K46</f>
        <v>294</v>
      </c>
    </row>
    <row r="47" spans="1:12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41810</v>
      </c>
      <c r="H47" s="171">
        <v>3739</v>
      </c>
      <c r="I47" s="171">
        <v>3255</v>
      </c>
      <c r="J47" s="168">
        <f>H47-I47-J46</f>
        <v>190</v>
      </c>
      <c r="K47" s="170">
        <v>0</v>
      </c>
      <c r="L47" s="177">
        <f>J47-K47</f>
        <v>190</v>
      </c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41810</v>
      </c>
      <c r="H48" s="171">
        <v>12277</v>
      </c>
      <c r="I48" s="171">
        <v>10313</v>
      </c>
      <c r="J48" s="168">
        <f t="shared" si="1"/>
        <v>1964</v>
      </c>
      <c r="K48" s="170">
        <v>22</v>
      </c>
      <c r="L48" s="177">
        <f t="shared" si="0"/>
        <v>1942</v>
      </c>
    </row>
    <row r="49" spans="1:12" ht="15">
      <c r="A49" s="164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166">
        <v>41810</v>
      </c>
      <c r="H49" s="313" t="s">
        <v>101</v>
      </c>
      <c r="I49" s="313"/>
      <c r="J49" s="313"/>
      <c r="K49" s="170">
        <v>25.486</v>
      </c>
      <c r="L49" s="177">
        <f t="shared" si="0"/>
        <v>-25.486</v>
      </c>
    </row>
    <row r="50" spans="1:12" ht="15">
      <c r="A50" s="169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166">
        <v>41810</v>
      </c>
      <c r="H50" s="313" t="s">
        <v>101</v>
      </c>
      <c r="I50" s="313"/>
      <c r="J50" s="313"/>
      <c r="K50" s="170">
        <v>16</v>
      </c>
      <c r="L50" s="177">
        <f t="shared" si="0"/>
        <v>-16</v>
      </c>
    </row>
    <row r="51" spans="1:12" ht="15">
      <c r="A51" s="164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41810</v>
      </c>
      <c r="H51" s="313" t="s">
        <v>101</v>
      </c>
      <c r="I51" s="313"/>
      <c r="J51" s="313"/>
      <c r="K51" s="170">
        <v>38.34</v>
      </c>
      <c r="L51" s="177">
        <f t="shared" si="0"/>
        <v>-38.34</v>
      </c>
    </row>
    <row r="52" spans="1:12" ht="15">
      <c r="A52" s="169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41810</v>
      </c>
      <c r="H52" s="171">
        <v>3252</v>
      </c>
      <c r="I52" s="171">
        <v>2726</v>
      </c>
      <c r="J52" s="168">
        <f t="shared" si="1"/>
        <v>526</v>
      </c>
      <c r="K52" s="170">
        <v>0</v>
      </c>
      <c r="L52" s="177">
        <f t="shared" si="0"/>
        <v>526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41810</v>
      </c>
      <c r="H53" s="171">
        <v>7040</v>
      </c>
      <c r="I53" s="171">
        <v>6079</v>
      </c>
      <c r="J53" s="168">
        <f t="shared" si="1"/>
        <v>961</v>
      </c>
      <c r="K53" s="170">
        <v>27.69</v>
      </c>
      <c r="L53" s="177">
        <f t="shared" si="0"/>
        <v>933.31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41810</v>
      </c>
      <c r="H54" s="171">
        <v>6731</v>
      </c>
      <c r="I54" s="171">
        <v>5533</v>
      </c>
      <c r="J54" s="168">
        <f t="shared" si="1"/>
        <v>1198</v>
      </c>
      <c r="K54" s="170">
        <v>50.167</v>
      </c>
      <c r="L54" s="177">
        <f t="shared" si="0"/>
        <v>1147.833</v>
      </c>
    </row>
    <row r="55" spans="1:12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41810</v>
      </c>
      <c r="H55" s="171">
        <v>5199</v>
      </c>
      <c r="I55" s="171">
        <v>4298</v>
      </c>
      <c r="J55" s="168">
        <f t="shared" si="1"/>
        <v>901</v>
      </c>
      <c r="K55" s="170">
        <v>0</v>
      </c>
      <c r="L55" s="177">
        <f t="shared" si="0"/>
        <v>901</v>
      </c>
    </row>
    <row r="56" spans="1:12" ht="15">
      <c r="A56" s="169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41810</v>
      </c>
      <c r="H56" s="171">
        <v>4709</v>
      </c>
      <c r="I56" s="171">
        <v>3813</v>
      </c>
      <c r="J56" s="168">
        <f t="shared" si="1"/>
        <v>896</v>
      </c>
      <c r="K56" s="170">
        <v>0</v>
      </c>
      <c r="L56" s="177">
        <f t="shared" si="0"/>
        <v>896</v>
      </c>
    </row>
    <row r="57" spans="1:12" ht="15">
      <c r="A57" s="164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41810</v>
      </c>
      <c r="H57" s="318" t="s">
        <v>107</v>
      </c>
      <c r="I57" s="319"/>
      <c r="J57" s="320"/>
      <c r="K57" s="170">
        <v>0</v>
      </c>
      <c r="L57" s="177">
        <f t="shared" si="0"/>
        <v>0</v>
      </c>
    </row>
    <row r="58" spans="1:12" ht="15">
      <c r="A58" s="169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41810</v>
      </c>
      <c r="H58" s="171">
        <v>11059</v>
      </c>
      <c r="I58" s="171">
        <v>9282</v>
      </c>
      <c r="J58" s="168">
        <f t="shared" si="1"/>
        <v>1777</v>
      </c>
      <c r="K58" s="170">
        <v>0</v>
      </c>
      <c r="L58" s="177">
        <f t="shared" si="0"/>
        <v>1777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41810</v>
      </c>
      <c r="H59" s="171">
        <v>9739</v>
      </c>
      <c r="I59" s="171">
        <v>8194</v>
      </c>
      <c r="J59" s="168">
        <f t="shared" si="1"/>
        <v>1545</v>
      </c>
      <c r="K59" s="170">
        <v>0</v>
      </c>
      <c r="L59" s="177">
        <f t="shared" si="0"/>
        <v>1545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41810</v>
      </c>
      <c r="H60" s="171">
        <v>4723</v>
      </c>
      <c r="I60" s="171">
        <v>3921</v>
      </c>
      <c r="J60" s="168">
        <f t="shared" si="1"/>
        <v>802</v>
      </c>
      <c r="K60" s="170">
        <v>0</v>
      </c>
      <c r="L60" s="177">
        <f t="shared" si="0"/>
        <v>802</v>
      </c>
    </row>
    <row r="61" spans="1:12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41810</v>
      </c>
      <c r="H61" s="171">
        <v>1906</v>
      </c>
      <c r="I61" s="171">
        <v>1585</v>
      </c>
      <c r="J61" s="168">
        <f t="shared" si="1"/>
        <v>321</v>
      </c>
      <c r="K61" s="170">
        <v>45.77</v>
      </c>
      <c r="L61" s="177">
        <f t="shared" si="0"/>
        <v>275.23</v>
      </c>
    </row>
    <row r="62" spans="1:12" ht="15">
      <c r="A62" s="169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41810</v>
      </c>
      <c r="H62" s="171">
        <v>1022</v>
      </c>
      <c r="I62" s="171">
        <v>893</v>
      </c>
      <c r="J62" s="168">
        <f t="shared" si="1"/>
        <v>129</v>
      </c>
      <c r="K62" s="170">
        <v>33.578</v>
      </c>
      <c r="L62" s="177">
        <f t="shared" si="0"/>
        <v>95.422</v>
      </c>
    </row>
    <row r="63" spans="1:12" ht="15">
      <c r="A63" s="164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166">
        <v>41810</v>
      </c>
      <c r="H63" s="171">
        <v>3583</v>
      </c>
      <c r="I63" s="171">
        <v>2952</v>
      </c>
      <c r="J63" s="168">
        <f t="shared" si="1"/>
        <v>631</v>
      </c>
      <c r="K63" s="170">
        <v>3</v>
      </c>
      <c r="L63" s="177">
        <f>J63-K63</f>
        <v>628</v>
      </c>
    </row>
    <row r="64" spans="1:12" ht="15">
      <c r="A64" s="169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41810</v>
      </c>
      <c r="H64" s="318" t="s">
        <v>108</v>
      </c>
      <c r="I64" s="319"/>
      <c r="J64" s="320"/>
      <c r="K64" s="170">
        <v>7</v>
      </c>
      <c r="L64" s="177"/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41810</v>
      </c>
      <c r="H65" s="171">
        <v>6350</v>
      </c>
      <c r="I65" s="171">
        <v>5277</v>
      </c>
      <c r="J65" s="168">
        <f t="shared" si="1"/>
        <v>1073</v>
      </c>
      <c r="K65" s="170">
        <v>0</v>
      </c>
      <c r="L65" s="177">
        <f t="shared" si="0"/>
        <v>1073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41810</v>
      </c>
      <c r="H66" s="171">
        <v>2053</v>
      </c>
      <c r="I66" s="171">
        <v>1698</v>
      </c>
      <c r="J66" s="168">
        <f t="shared" si="1"/>
        <v>355</v>
      </c>
      <c r="K66" s="170">
        <v>0</v>
      </c>
      <c r="L66" s="177">
        <f t="shared" si="0"/>
        <v>355</v>
      </c>
    </row>
    <row r="67" spans="1:12" ht="15">
      <c r="A67" s="164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166">
        <v>41810</v>
      </c>
      <c r="H67" s="318" t="s">
        <v>108</v>
      </c>
      <c r="I67" s="319"/>
      <c r="J67" s="320"/>
      <c r="K67" s="170">
        <v>0</v>
      </c>
      <c r="L67" s="177">
        <f t="shared" si="0"/>
        <v>0</v>
      </c>
    </row>
    <row r="68" spans="1:12" ht="15">
      <c r="A68" s="169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41810</v>
      </c>
      <c r="H68" s="171">
        <v>2004</v>
      </c>
      <c r="I68" s="171">
        <v>1676</v>
      </c>
      <c r="J68" s="168">
        <f t="shared" si="1"/>
        <v>328</v>
      </c>
      <c r="K68" s="170">
        <v>0</v>
      </c>
      <c r="L68" s="177">
        <f>J68-K68</f>
        <v>328</v>
      </c>
    </row>
    <row r="69" spans="1:12" ht="15">
      <c r="A69" s="164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41810</v>
      </c>
      <c r="H69" s="171">
        <v>5630</v>
      </c>
      <c r="I69" s="171">
        <v>4681</v>
      </c>
      <c r="J69" s="168">
        <f>H69-I69</f>
        <v>949</v>
      </c>
      <c r="K69" s="170">
        <v>3</v>
      </c>
      <c r="L69" s="177">
        <f t="shared" si="0"/>
        <v>946</v>
      </c>
    </row>
    <row r="70" spans="1:12" ht="15">
      <c r="A70" s="169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166">
        <v>41810</v>
      </c>
      <c r="H70" s="171">
        <v>3035</v>
      </c>
      <c r="I70" s="171">
        <v>2582</v>
      </c>
      <c r="J70" s="168">
        <f t="shared" si="1"/>
        <v>453</v>
      </c>
      <c r="K70" s="170">
        <v>0</v>
      </c>
      <c r="L70" s="177">
        <f t="shared" si="0"/>
        <v>453</v>
      </c>
    </row>
    <row r="71" spans="1:12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166">
        <v>41810</v>
      </c>
      <c r="H71" s="171">
        <v>2496</v>
      </c>
      <c r="I71" s="171">
        <v>2112</v>
      </c>
      <c r="J71" s="168">
        <f t="shared" si="1"/>
        <v>384</v>
      </c>
      <c r="K71" s="170">
        <v>27</v>
      </c>
      <c r="L71" s="177">
        <f t="shared" si="0"/>
        <v>357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41810</v>
      </c>
      <c r="H72" s="171">
        <v>10106</v>
      </c>
      <c r="I72" s="171">
        <v>8324</v>
      </c>
      <c r="J72" s="168">
        <f t="shared" si="1"/>
        <v>1782</v>
      </c>
      <c r="K72" s="170">
        <v>8</v>
      </c>
      <c r="L72" s="177">
        <f>J72-K72</f>
        <v>1774</v>
      </c>
    </row>
    <row r="73" spans="1:12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41810</v>
      </c>
      <c r="H73" s="171">
        <v>8952</v>
      </c>
      <c r="I73" s="171">
        <v>6686</v>
      </c>
      <c r="J73" s="168">
        <v>625</v>
      </c>
      <c r="K73" s="170">
        <v>12</v>
      </c>
      <c r="L73" s="177">
        <f>J73-K73</f>
        <v>613</v>
      </c>
    </row>
    <row r="74" spans="1:13" ht="15">
      <c r="A74" s="169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41810</v>
      </c>
      <c r="H74" s="171">
        <v>5296</v>
      </c>
      <c r="I74" s="171">
        <v>4548</v>
      </c>
      <c r="J74" s="168">
        <f>H74-I74-J70</f>
        <v>295</v>
      </c>
      <c r="K74" s="170">
        <v>1</v>
      </c>
      <c r="L74" s="177">
        <f t="shared" si="0"/>
        <v>294</v>
      </c>
      <c r="M74" s="223" t="s">
        <v>84</v>
      </c>
    </row>
    <row r="75" spans="1:12" ht="15">
      <c r="A75" s="164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41810</v>
      </c>
      <c r="H75" s="171">
        <v>9353</v>
      </c>
      <c r="I75" s="171">
        <v>7810</v>
      </c>
      <c r="J75" s="168">
        <f t="shared" si="1"/>
        <v>1543</v>
      </c>
      <c r="K75" s="170">
        <v>14</v>
      </c>
      <c r="L75" s="177">
        <f t="shared" si="0"/>
        <v>1529</v>
      </c>
    </row>
    <row r="76" spans="1:12" ht="15">
      <c r="A76" s="169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166">
        <v>41810</v>
      </c>
      <c r="H76" s="171">
        <v>2049</v>
      </c>
      <c r="I76" s="171">
        <v>1679</v>
      </c>
      <c r="J76" s="168">
        <f t="shared" si="1"/>
        <v>370</v>
      </c>
      <c r="K76" s="170">
        <v>3</v>
      </c>
      <c r="L76" s="177">
        <f>J76-K76</f>
        <v>367</v>
      </c>
    </row>
    <row r="77" spans="1:12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166">
        <v>41810</v>
      </c>
      <c r="H77" s="314" t="s">
        <v>50</v>
      </c>
      <c r="I77" s="315"/>
      <c r="J77" s="316"/>
      <c r="K77" s="170">
        <v>27</v>
      </c>
      <c r="L77" s="176"/>
    </row>
    <row r="78" spans="1:12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166">
        <v>41810</v>
      </c>
      <c r="H78" s="313" t="s">
        <v>50</v>
      </c>
      <c r="I78" s="313"/>
      <c r="J78" s="313"/>
      <c r="K78" s="170">
        <v>136.26</v>
      </c>
      <c r="L78" s="177"/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41810</v>
      </c>
      <c r="H79" s="171">
        <v>15518</v>
      </c>
      <c r="I79" s="171">
        <v>12877</v>
      </c>
      <c r="J79" s="168">
        <f t="shared" si="1"/>
        <v>2641</v>
      </c>
      <c r="K79" s="170">
        <v>9</v>
      </c>
      <c r="L79" s="177">
        <f>J79-K79</f>
        <v>2632</v>
      </c>
    </row>
    <row r="80" spans="1:12" ht="15">
      <c r="A80" s="169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41810</v>
      </c>
      <c r="H80" s="171">
        <v>8270</v>
      </c>
      <c r="I80" s="171">
        <v>6881</v>
      </c>
      <c r="J80" s="168">
        <f t="shared" si="1"/>
        <v>1389</v>
      </c>
      <c r="K80" s="170">
        <v>0</v>
      </c>
      <c r="L80" s="177">
        <f t="shared" si="0"/>
        <v>1389</v>
      </c>
    </row>
    <row r="81" spans="1:12" ht="15">
      <c r="A81" s="164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41810</v>
      </c>
      <c r="H81" s="171">
        <v>6668</v>
      </c>
      <c r="I81" s="171">
        <v>5586</v>
      </c>
      <c r="J81" s="168">
        <f t="shared" si="1"/>
        <v>1082</v>
      </c>
      <c r="K81" s="170">
        <v>195.06</v>
      </c>
      <c r="L81" s="177">
        <f t="shared" si="0"/>
        <v>886.94</v>
      </c>
    </row>
    <row r="82" spans="1:12" ht="15">
      <c r="A82" s="169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41810</v>
      </c>
      <c r="H82" s="171">
        <v>1877</v>
      </c>
      <c r="I82" s="171">
        <v>1631</v>
      </c>
      <c r="J82" s="168">
        <f t="shared" si="1"/>
        <v>246</v>
      </c>
      <c r="K82" s="170">
        <v>0</v>
      </c>
      <c r="L82" s="177">
        <f t="shared" si="0"/>
        <v>246</v>
      </c>
    </row>
    <row r="83" spans="1:12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41810</v>
      </c>
      <c r="H83" s="313" t="s">
        <v>101</v>
      </c>
      <c r="I83" s="313"/>
      <c r="J83" s="313"/>
      <c r="K83" s="170">
        <v>4.87</v>
      </c>
      <c r="L83" s="177"/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41810</v>
      </c>
      <c r="H84" s="313" t="s">
        <v>101</v>
      </c>
      <c r="I84" s="313"/>
      <c r="J84" s="313"/>
      <c r="K84" s="172">
        <v>0</v>
      </c>
      <c r="L84" s="177"/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41810</v>
      </c>
      <c r="H85" s="167">
        <v>5514</v>
      </c>
      <c r="I85" s="167">
        <v>4778</v>
      </c>
      <c r="J85" s="168">
        <f t="shared" si="1"/>
        <v>736</v>
      </c>
      <c r="K85" s="170">
        <v>483.75</v>
      </c>
      <c r="L85" s="177">
        <f t="shared" si="0"/>
        <v>252.25</v>
      </c>
    </row>
    <row r="86" spans="1:13" ht="15">
      <c r="A86" s="169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41810</v>
      </c>
      <c r="H86" s="289" t="s">
        <v>59</v>
      </c>
      <c r="I86" s="278"/>
      <c r="J86" s="279"/>
      <c r="K86" s="170">
        <v>95.569</v>
      </c>
      <c r="L86" s="177"/>
      <c r="M86" s="223" t="s">
        <v>60</v>
      </c>
    </row>
    <row r="87" spans="1:12" ht="15">
      <c r="A87" s="164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41810</v>
      </c>
      <c r="H87" s="171">
        <v>14912</v>
      </c>
      <c r="I87" s="171">
        <v>12366</v>
      </c>
      <c r="J87" s="176">
        <f aca="true" t="shared" si="2" ref="J87:J93">H87-I87</f>
        <v>2546</v>
      </c>
      <c r="K87" s="170">
        <v>14</v>
      </c>
      <c r="L87" s="177">
        <f aca="true" t="shared" si="3" ref="L87:L103">J87-K87</f>
        <v>2532</v>
      </c>
    </row>
    <row r="88" spans="1:12" ht="15">
      <c r="A88" s="169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41810</v>
      </c>
      <c r="H88" s="171">
        <v>1359</v>
      </c>
      <c r="I88" s="171">
        <v>1158</v>
      </c>
      <c r="J88" s="176">
        <f t="shared" si="2"/>
        <v>201</v>
      </c>
      <c r="K88" s="170">
        <v>19.52</v>
      </c>
      <c r="L88" s="177">
        <f t="shared" si="3"/>
        <v>181.48</v>
      </c>
    </row>
    <row r="89" spans="1:12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41810</v>
      </c>
      <c r="H89" s="171">
        <v>1366</v>
      </c>
      <c r="I89" s="171">
        <v>1116</v>
      </c>
      <c r="J89" s="176">
        <f t="shared" si="2"/>
        <v>250</v>
      </c>
      <c r="K89" s="170">
        <v>11</v>
      </c>
      <c r="L89" s="177">
        <f t="shared" si="3"/>
        <v>239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41810</v>
      </c>
      <c r="H90" s="171">
        <v>2917</v>
      </c>
      <c r="I90" s="171">
        <v>2447</v>
      </c>
      <c r="J90" s="176">
        <f t="shared" si="2"/>
        <v>470</v>
      </c>
      <c r="K90" s="170">
        <v>52.96</v>
      </c>
      <c r="L90" s="177">
        <f t="shared" si="3"/>
        <v>417.04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41810</v>
      </c>
      <c r="H91" s="171">
        <v>3104</v>
      </c>
      <c r="I91" s="171">
        <v>2625</v>
      </c>
      <c r="J91" s="176">
        <f t="shared" si="2"/>
        <v>479</v>
      </c>
      <c r="K91" s="170">
        <v>14</v>
      </c>
      <c r="L91" s="177">
        <f t="shared" si="3"/>
        <v>465</v>
      </c>
    </row>
    <row r="92" spans="1:12" ht="15">
      <c r="A92" s="169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41810</v>
      </c>
      <c r="H92" s="171">
        <v>17497</v>
      </c>
      <c r="I92" s="171">
        <v>14654</v>
      </c>
      <c r="J92" s="176">
        <f t="shared" si="2"/>
        <v>2843</v>
      </c>
      <c r="K92" s="170">
        <v>0</v>
      </c>
      <c r="L92" s="177">
        <f t="shared" si="3"/>
        <v>2843</v>
      </c>
    </row>
    <row r="93" spans="1:12" ht="15">
      <c r="A93" s="164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166">
        <v>41810</v>
      </c>
      <c r="H93" s="171">
        <v>2596</v>
      </c>
      <c r="I93" s="171">
        <v>2205</v>
      </c>
      <c r="J93" s="176">
        <f t="shared" si="2"/>
        <v>391</v>
      </c>
      <c r="K93" s="170">
        <v>27</v>
      </c>
      <c r="L93" s="177">
        <f t="shared" si="3"/>
        <v>364</v>
      </c>
    </row>
    <row r="94" spans="1:12" ht="15">
      <c r="A94" s="169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41810</v>
      </c>
      <c r="H94" s="171">
        <v>2105</v>
      </c>
      <c r="I94" s="171">
        <v>1788</v>
      </c>
      <c r="J94" s="176">
        <f>H94-I94</f>
        <v>317</v>
      </c>
      <c r="K94" s="170">
        <v>90.21</v>
      </c>
      <c r="L94" s="177">
        <f t="shared" si="3"/>
        <v>226.79000000000002</v>
      </c>
    </row>
    <row r="95" spans="1:12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41810</v>
      </c>
      <c r="H95" s="171">
        <v>3958</v>
      </c>
      <c r="I95" s="171">
        <v>3337</v>
      </c>
      <c r="J95" s="176">
        <f>H95-I95</f>
        <v>621</v>
      </c>
      <c r="K95" s="170">
        <v>144.628</v>
      </c>
      <c r="L95" s="177">
        <f t="shared" si="3"/>
        <v>476.372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41810</v>
      </c>
      <c r="H96" s="171">
        <v>1959</v>
      </c>
      <c r="I96" s="171">
        <v>1617</v>
      </c>
      <c r="J96" s="176">
        <f>H96-I96</f>
        <v>342</v>
      </c>
      <c r="K96" s="170">
        <v>32.91</v>
      </c>
      <c r="L96" s="177">
        <f t="shared" si="3"/>
        <v>309.09000000000003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41810</v>
      </c>
      <c r="H97" s="171">
        <v>5237</v>
      </c>
      <c r="I97" s="171">
        <v>4472</v>
      </c>
      <c r="J97" s="176">
        <f>H97-I97</f>
        <v>765</v>
      </c>
      <c r="K97" s="170">
        <v>18.763</v>
      </c>
      <c r="L97" s="177">
        <f t="shared" si="3"/>
        <v>746.237</v>
      </c>
    </row>
    <row r="98" spans="1:12" ht="15">
      <c r="A98" s="169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41810</v>
      </c>
      <c r="H98" s="171">
        <v>4115</v>
      </c>
      <c r="I98" s="171">
        <v>3264</v>
      </c>
      <c r="J98" s="176">
        <f>H98-I98</f>
        <v>851</v>
      </c>
      <c r="K98" s="170">
        <v>14</v>
      </c>
      <c r="L98" s="177">
        <f t="shared" si="3"/>
        <v>837</v>
      </c>
    </row>
    <row r="99" spans="1:12" ht="15">
      <c r="A99" s="164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41810</v>
      </c>
      <c r="H99" s="277" t="s">
        <v>59</v>
      </c>
      <c r="I99" s="278"/>
      <c r="J99" s="279"/>
      <c r="K99" s="170">
        <v>0</v>
      </c>
      <c r="L99" s="177">
        <f t="shared" si="3"/>
        <v>0</v>
      </c>
    </row>
    <row r="100" spans="1:12" ht="15">
      <c r="A100" s="169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41810</v>
      </c>
      <c r="H100" s="171">
        <v>11080</v>
      </c>
      <c r="I100" s="171">
        <v>9088</v>
      </c>
      <c r="J100" s="176">
        <f aca="true" t="shared" si="4" ref="J100:J105">H100-I100</f>
        <v>1992</v>
      </c>
      <c r="K100" s="170">
        <v>0</v>
      </c>
      <c r="L100" s="177">
        <f t="shared" si="3"/>
        <v>1992</v>
      </c>
    </row>
    <row r="101" spans="1:12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41810</v>
      </c>
      <c r="H101" s="171">
        <v>6498</v>
      </c>
      <c r="I101" s="171">
        <v>5358</v>
      </c>
      <c r="J101" s="176">
        <f>H101-I101</f>
        <v>1140</v>
      </c>
      <c r="K101" s="170">
        <v>61.69</v>
      </c>
      <c r="L101" s="177">
        <f t="shared" si="3"/>
        <v>1078.31</v>
      </c>
    </row>
    <row r="102" spans="1:12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41810</v>
      </c>
      <c r="H102" s="171">
        <v>4316</v>
      </c>
      <c r="I102" s="171">
        <v>3693</v>
      </c>
      <c r="J102" s="176">
        <f t="shared" si="4"/>
        <v>623</v>
      </c>
      <c r="K102" s="170">
        <v>16.981</v>
      </c>
      <c r="L102" s="177">
        <f t="shared" si="3"/>
        <v>606.019</v>
      </c>
    </row>
    <row r="103" spans="1:12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41810</v>
      </c>
      <c r="H103" s="171">
        <v>10481</v>
      </c>
      <c r="I103" s="171">
        <v>8685</v>
      </c>
      <c r="J103" s="176">
        <f t="shared" si="4"/>
        <v>1796</v>
      </c>
      <c r="K103" s="170">
        <v>0</v>
      </c>
      <c r="L103" s="177">
        <f t="shared" si="3"/>
        <v>1796</v>
      </c>
    </row>
    <row r="104" spans="1:12" ht="45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41810</v>
      </c>
      <c r="H104" s="171">
        <v>3913</v>
      </c>
      <c r="I104" s="171">
        <v>3269</v>
      </c>
      <c r="J104" s="176">
        <f t="shared" si="4"/>
        <v>644</v>
      </c>
      <c r="K104" s="170"/>
      <c r="L104" s="177"/>
    </row>
    <row r="105" spans="1:12" ht="45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41810</v>
      </c>
      <c r="H105" s="180">
        <v>5540</v>
      </c>
      <c r="I105" s="180">
        <v>4715</v>
      </c>
      <c r="J105" s="181">
        <f t="shared" si="4"/>
        <v>825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41810</v>
      </c>
      <c r="H106" s="186"/>
      <c r="I106" s="186"/>
      <c r="J106" s="187">
        <f>J104+J105</f>
        <v>1469</v>
      </c>
      <c r="K106" s="185">
        <v>43.094</v>
      </c>
      <c r="L106" s="216">
        <f aca="true" t="shared" si="5" ref="L106:L166">J106-K106</f>
        <v>1425.906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41810</v>
      </c>
      <c r="H107" s="167">
        <v>2073</v>
      </c>
      <c r="I107" s="167">
        <v>1745</v>
      </c>
      <c r="J107" s="190">
        <f>H107-I107</f>
        <v>328</v>
      </c>
      <c r="K107" s="165">
        <v>16.46</v>
      </c>
      <c r="L107" s="201">
        <f t="shared" si="5"/>
        <v>311.54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41810</v>
      </c>
      <c r="H108" s="180">
        <v>9858</v>
      </c>
      <c r="I108" s="180">
        <v>8099</v>
      </c>
      <c r="J108" s="190">
        <f aca="true" t="shared" si="6" ref="J108:J149">H108-I108</f>
        <v>1759</v>
      </c>
      <c r="K108" s="179">
        <v>105</v>
      </c>
      <c r="L108" s="182">
        <f t="shared" si="5"/>
        <v>1654</v>
      </c>
    </row>
    <row r="109" spans="1:17" s="191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166">
        <v>41810</v>
      </c>
      <c r="H109" s="171">
        <v>33067</v>
      </c>
      <c r="I109" s="171">
        <v>32819</v>
      </c>
      <c r="J109" s="190">
        <f t="shared" si="6"/>
        <v>248</v>
      </c>
      <c r="K109" s="200">
        <v>69</v>
      </c>
      <c r="L109" s="217">
        <f t="shared" si="5"/>
        <v>179</v>
      </c>
      <c r="M109" s="223"/>
      <c r="N109" s="223"/>
      <c r="O109" s="223"/>
      <c r="P109" s="223"/>
      <c r="Q109" s="223"/>
    </row>
    <row r="110" spans="1:12" ht="15">
      <c r="A110" s="192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41810</v>
      </c>
      <c r="H110" s="167">
        <v>3075</v>
      </c>
      <c r="I110" s="167">
        <v>2555</v>
      </c>
      <c r="J110" s="190">
        <f t="shared" si="6"/>
        <v>520</v>
      </c>
      <c r="K110" s="165">
        <v>0</v>
      </c>
      <c r="L110" s="201">
        <f t="shared" si="5"/>
        <v>520</v>
      </c>
    </row>
    <row r="111" spans="1:12" ht="15">
      <c r="A111" s="188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41810</v>
      </c>
      <c r="H111" s="167">
        <v>1535</v>
      </c>
      <c r="I111" s="167">
        <v>873</v>
      </c>
      <c r="J111" s="190">
        <f t="shared" si="6"/>
        <v>662</v>
      </c>
      <c r="K111" s="165">
        <v>32.96</v>
      </c>
      <c r="L111" s="201">
        <f t="shared" si="5"/>
        <v>629.04</v>
      </c>
    </row>
    <row r="112" spans="1:12" ht="15">
      <c r="A112" s="192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41810</v>
      </c>
      <c r="H112" s="167">
        <v>747</v>
      </c>
      <c r="I112" s="167">
        <v>363</v>
      </c>
      <c r="J112" s="190">
        <f t="shared" si="6"/>
        <v>384</v>
      </c>
      <c r="K112" s="165">
        <v>45</v>
      </c>
      <c r="L112" s="201">
        <f t="shared" si="5"/>
        <v>339</v>
      </c>
    </row>
    <row r="113" spans="1:12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41810</v>
      </c>
      <c r="H113" s="171">
        <v>6063</v>
      </c>
      <c r="I113" s="171">
        <v>5045</v>
      </c>
      <c r="J113" s="190">
        <f t="shared" si="6"/>
        <v>1018</v>
      </c>
      <c r="K113" s="170">
        <v>0</v>
      </c>
      <c r="L113" s="177">
        <f t="shared" si="5"/>
        <v>1018</v>
      </c>
    </row>
    <row r="114" spans="1:12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41810</v>
      </c>
      <c r="H114" s="171">
        <v>8709</v>
      </c>
      <c r="I114" s="171">
        <v>7297</v>
      </c>
      <c r="J114" s="190">
        <f t="shared" si="6"/>
        <v>1412</v>
      </c>
      <c r="K114" s="170">
        <v>0</v>
      </c>
      <c r="L114" s="177">
        <f t="shared" si="5"/>
        <v>1412</v>
      </c>
    </row>
    <row r="115" spans="1:12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41810</v>
      </c>
      <c r="H115" s="171">
        <v>1092</v>
      </c>
      <c r="I115" s="171">
        <v>900</v>
      </c>
      <c r="J115" s="190">
        <f t="shared" si="6"/>
        <v>192</v>
      </c>
      <c r="K115" s="170">
        <v>0</v>
      </c>
      <c r="L115" s="177">
        <f t="shared" si="5"/>
        <v>192</v>
      </c>
    </row>
    <row r="116" spans="1:12" ht="15">
      <c r="A116" s="192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41810</v>
      </c>
      <c r="H116" s="171">
        <v>2230</v>
      </c>
      <c r="I116" s="171">
        <v>1793</v>
      </c>
      <c r="J116" s="190">
        <f t="shared" si="6"/>
        <v>437</v>
      </c>
      <c r="K116" s="170">
        <v>13.75</v>
      </c>
      <c r="L116" s="177">
        <f t="shared" si="5"/>
        <v>423.25</v>
      </c>
    </row>
    <row r="117" spans="1:12" ht="15">
      <c r="A117" s="188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41810</v>
      </c>
      <c r="H117" s="171">
        <v>3421</v>
      </c>
      <c r="I117" s="171">
        <v>2939</v>
      </c>
      <c r="J117" s="190">
        <f t="shared" si="6"/>
        <v>482</v>
      </c>
      <c r="K117" s="170">
        <v>17.43</v>
      </c>
      <c r="L117" s="177">
        <f t="shared" si="5"/>
        <v>464.57</v>
      </c>
    </row>
    <row r="118" spans="1:12" ht="15">
      <c r="A118" s="192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41810</v>
      </c>
      <c r="H118" s="171">
        <v>968</v>
      </c>
      <c r="I118" s="171">
        <v>549</v>
      </c>
      <c r="J118" s="190">
        <f t="shared" si="6"/>
        <v>419</v>
      </c>
      <c r="K118" s="170">
        <v>62.995</v>
      </c>
      <c r="L118" s="177">
        <f t="shared" si="5"/>
        <v>356.005</v>
      </c>
    </row>
    <row r="119" spans="1:12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41810</v>
      </c>
      <c r="H119" s="313" t="s">
        <v>101</v>
      </c>
      <c r="I119" s="313"/>
      <c r="J119" s="313"/>
      <c r="K119" s="170">
        <v>24.76</v>
      </c>
      <c r="L119" s="177">
        <f t="shared" si="5"/>
        <v>-24.76</v>
      </c>
    </row>
    <row r="120" spans="1:12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41810</v>
      </c>
      <c r="H120" s="171">
        <v>1750</v>
      </c>
      <c r="I120" s="171">
        <v>1458</v>
      </c>
      <c r="J120" s="190">
        <f t="shared" si="6"/>
        <v>292</v>
      </c>
      <c r="K120" s="170">
        <v>59.037</v>
      </c>
      <c r="L120" s="182">
        <f t="shared" si="5"/>
        <v>232.963</v>
      </c>
    </row>
    <row r="121" spans="1:12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41810</v>
      </c>
      <c r="H121" s="180">
        <v>3849</v>
      </c>
      <c r="I121" s="180">
        <v>3295</v>
      </c>
      <c r="J121" s="190">
        <f t="shared" si="6"/>
        <v>554</v>
      </c>
      <c r="K121" s="199">
        <v>0</v>
      </c>
      <c r="L121" s="217">
        <f t="shared" si="5"/>
        <v>554</v>
      </c>
    </row>
    <row r="122" spans="1:12" ht="15">
      <c r="A122" s="192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41810</v>
      </c>
      <c r="H122" s="171">
        <v>3735</v>
      </c>
      <c r="I122" s="171">
        <v>3086</v>
      </c>
      <c r="J122" s="190">
        <f t="shared" si="6"/>
        <v>649</v>
      </c>
      <c r="K122" s="200">
        <v>32</v>
      </c>
      <c r="L122" s="206">
        <f t="shared" si="5"/>
        <v>617</v>
      </c>
    </row>
    <row r="123" spans="1:12" ht="15">
      <c r="A123" s="188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41810</v>
      </c>
      <c r="H123" s="167">
        <v>3351</v>
      </c>
      <c r="I123" s="167">
        <v>2751</v>
      </c>
      <c r="J123" s="190">
        <f t="shared" si="6"/>
        <v>600</v>
      </c>
      <c r="K123" s="165">
        <v>40.51</v>
      </c>
      <c r="L123" s="201">
        <f t="shared" si="5"/>
        <v>559.49</v>
      </c>
    </row>
    <row r="124" spans="1:12" ht="15">
      <c r="A124" s="192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41810</v>
      </c>
      <c r="H124" s="171">
        <v>3437</v>
      </c>
      <c r="I124" s="171">
        <v>2832</v>
      </c>
      <c r="J124" s="190">
        <f t="shared" si="6"/>
        <v>605</v>
      </c>
      <c r="K124" s="170">
        <v>49</v>
      </c>
      <c r="L124" s="177">
        <f t="shared" si="5"/>
        <v>556</v>
      </c>
    </row>
    <row r="125" spans="1:12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41810</v>
      </c>
      <c r="H125" s="180">
        <v>7264</v>
      </c>
      <c r="I125" s="180">
        <v>6096</v>
      </c>
      <c r="J125" s="190">
        <f t="shared" si="6"/>
        <v>1168</v>
      </c>
      <c r="K125" s="179">
        <v>19.38</v>
      </c>
      <c r="L125" s="182">
        <f t="shared" si="5"/>
        <v>1148.62</v>
      </c>
    </row>
    <row r="126" spans="1:12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41810</v>
      </c>
      <c r="H126" s="171">
        <v>2148</v>
      </c>
      <c r="I126" s="171">
        <v>1806</v>
      </c>
      <c r="J126" s="190">
        <f t="shared" si="6"/>
        <v>342</v>
      </c>
      <c r="K126" s="204">
        <v>30.98</v>
      </c>
      <c r="L126" s="219">
        <f t="shared" si="5"/>
        <v>311.02</v>
      </c>
    </row>
    <row r="127" spans="1:12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41810</v>
      </c>
      <c r="H127" s="167">
        <v>2142</v>
      </c>
      <c r="I127" s="167">
        <v>1782</v>
      </c>
      <c r="J127" s="190">
        <f t="shared" si="6"/>
        <v>360</v>
      </c>
      <c r="K127" s="165">
        <v>50.221</v>
      </c>
      <c r="L127" s="201">
        <f t="shared" si="5"/>
        <v>309.779</v>
      </c>
    </row>
    <row r="128" spans="1:12" ht="15">
      <c r="A128" s="192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41810</v>
      </c>
      <c r="H128" s="171">
        <v>4108</v>
      </c>
      <c r="I128" s="171">
        <v>3410</v>
      </c>
      <c r="J128" s="190">
        <f t="shared" si="6"/>
        <v>698</v>
      </c>
      <c r="K128" s="170">
        <v>125.07</v>
      </c>
      <c r="L128" s="177">
        <f t="shared" si="5"/>
        <v>572.9300000000001</v>
      </c>
    </row>
    <row r="129" spans="1:12" ht="15">
      <c r="A129" s="188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41810</v>
      </c>
      <c r="H129" s="313" t="s">
        <v>101</v>
      </c>
      <c r="I129" s="313"/>
      <c r="J129" s="313"/>
      <c r="K129" s="170">
        <v>0</v>
      </c>
      <c r="L129" s="177">
        <f t="shared" si="5"/>
        <v>0</v>
      </c>
    </row>
    <row r="130" spans="1:12" ht="15">
      <c r="A130" s="192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41810</v>
      </c>
      <c r="H130" s="313" t="s">
        <v>101</v>
      </c>
      <c r="I130" s="313"/>
      <c r="J130" s="313"/>
      <c r="K130" s="172">
        <v>23.83</v>
      </c>
      <c r="L130" s="177">
        <f t="shared" si="5"/>
        <v>-23.83</v>
      </c>
    </row>
    <row r="131" spans="1:12" ht="15">
      <c r="A131" s="188">
        <v>107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166">
        <v>41810</v>
      </c>
      <c r="H131" s="167">
        <v>5254</v>
      </c>
      <c r="I131" s="167">
        <v>4668</v>
      </c>
      <c r="J131" s="190">
        <f t="shared" si="6"/>
        <v>586</v>
      </c>
      <c r="K131" s="170">
        <v>6</v>
      </c>
      <c r="L131" s="177">
        <f t="shared" si="5"/>
        <v>580</v>
      </c>
    </row>
    <row r="132" spans="1:12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41810</v>
      </c>
      <c r="H132" s="171">
        <v>3833</v>
      </c>
      <c r="I132" s="171">
        <v>3350</v>
      </c>
      <c r="J132" s="190">
        <f t="shared" si="6"/>
        <v>483</v>
      </c>
      <c r="K132" s="170">
        <v>16</v>
      </c>
      <c r="L132" s="177">
        <f t="shared" si="5"/>
        <v>467</v>
      </c>
    </row>
    <row r="133" spans="1:12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41810</v>
      </c>
      <c r="H133" s="171">
        <v>2370</v>
      </c>
      <c r="I133" s="171">
        <v>1947</v>
      </c>
      <c r="J133" s="190">
        <f t="shared" si="6"/>
        <v>423</v>
      </c>
      <c r="K133" s="170">
        <v>5</v>
      </c>
      <c r="L133" s="177">
        <f t="shared" si="5"/>
        <v>418</v>
      </c>
    </row>
    <row r="134" spans="1:12" ht="15">
      <c r="A134" s="192">
        <v>110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166">
        <v>41810</v>
      </c>
      <c r="H134" s="171">
        <v>4445</v>
      </c>
      <c r="I134" s="171">
        <v>3897</v>
      </c>
      <c r="J134" s="190">
        <f t="shared" si="6"/>
        <v>548</v>
      </c>
      <c r="K134" s="170">
        <v>46.204</v>
      </c>
      <c r="L134" s="177">
        <f t="shared" si="5"/>
        <v>501.796</v>
      </c>
    </row>
    <row r="135" spans="1:12" ht="15">
      <c r="A135" s="188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41810</v>
      </c>
      <c r="H135" s="167">
        <v>4059</v>
      </c>
      <c r="I135" s="167">
        <v>3403</v>
      </c>
      <c r="J135" s="190">
        <f t="shared" si="6"/>
        <v>656</v>
      </c>
      <c r="K135" s="170">
        <v>35.31</v>
      </c>
      <c r="L135" s="177">
        <f t="shared" si="5"/>
        <v>620.69</v>
      </c>
    </row>
    <row r="136" spans="1:12" ht="15">
      <c r="A136" s="192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41810</v>
      </c>
      <c r="H136" s="171">
        <v>5579</v>
      </c>
      <c r="I136" s="171">
        <v>4633</v>
      </c>
      <c r="J136" s="190">
        <f t="shared" si="6"/>
        <v>946</v>
      </c>
      <c r="K136" s="170">
        <v>10.09</v>
      </c>
      <c r="L136" s="177">
        <f t="shared" si="5"/>
        <v>935.91</v>
      </c>
    </row>
    <row r="137" spans="1:12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41810</v>
      </c>
      <c r="H137" s="171">
        <v>4407</v>
      </c>
      <c r="I137" s="171">
        <v>3689</v>
      </c>
      <c r="J137" s="190">
        <f t="shared" si="6"/>
        <v>718</v>
      </c>
      <c r="K137" s="170">
        <v>35</v>
      </c>
      <c r="L137" s="177">
        <f t="shared" si="5"/>
        <v>683</v>
      </c>
    </row>
    <row r="138" spans="1:12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41810</v>
      </c>
      <c r="H138" s="171">
        <v>4253</v>
      </c>
      <c r="I138" s="171">
        <v>3542</v>
      </c>
      <c r="J138" s="190">
        <f t="shared" si="6"/>
        <v>711</v>
      </c>
      <c r="K138" s="170">
        <v>77</v>
      </c>
      <c r="L138" s="177">
        <f t="shared" si="5"/>
        <v>634</v>
      </c>
    </row>
    <row r="139" spans="1:12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41810</v>
      </c>
      <c r="H139" s="171">
        <v>4191</v>
      </c>
      <c r="I139" s="171">
        <v>3747</v>
      </c>
      <c r="J139" s="190">
        <f t="shared" si="6"/>
        <v>444</v>
      </c>
      <c r="K139" s="170">
        <v>208</v>
      </c>
      <c r="L139" s="177">
        <f t="shared" si="5"/>
        <v>236</v>
      </c>
    </row>
    <row r="140" spans="1:12" ht="15">
      <c r="A140" s="192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41810</v>
      </c>
      <c r="H140" s="171">
        <v>4114</v>
      </c>
      <c r="I140" s="171">
        <v>3445</v>
      </c>
      <c r="J140" s="190">
        <f t="shared" si="6"/>
        <v>669</v>
      </c>
      <c r="K140" s="170">
        <v>2</v>
      </c>
      <c r="L140" s="177">
        <f t="shared" si="5"/>
        <v>667</v>
      </c>
    </row>
    <row r="141" spans="1:12" ht="15">
      <c r="A141" s="188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41810</v>
      </c>
      <c r="H141" s="171">
        <v>4571</v>
      </c>
      <c r="I141" s="171">
        <v>3807</v>
      </c>
      <c r="J141" s="190">
        <f t="shared" si="6"/>
        <v>764</v>
      </c>
      <c r="K141" s="170">
        <v>3</v>
      </c>
      <c r="L141" s="177">
        <f t="shared" si="5"/>
        <v>761</v>
      </c>
    </row>
    <row r="142" spans="1:12" ht="15">
      <c r="A142" s="192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41810</v>
      </c>
      <c r="H142" s="171">
        <v>5473</v>
      </c>
      <c r="I142" s="171">
        <v>4793</v>
      </c>
      <c r="J142" s="190">
        <f t="shared" si="6"/>
        <v>680</v>
      </c>
      <c r="K142" s="170">
        <v>0</v>
      </c>
      <c r="L142" s="177">
        <f t="shared" si="5"/>
        <v>680</v>
      </c>
    </row>
    <row r="143" spans="1:12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41810</v>
      </c>
      <c r="H143" s="171">
        <v>2370</v>
      </c>
      <c r="I143" s="171">
        <v>1984</v>
      </c>
      <c r="J143" s="190">
        <f t="shared" si="6"/>
        <v>386</v>
      </c>
      <c r="K143" s="170">
        <v>28</v>
      </c>
      <c r="L143" s="177">
        <f t="shared" si="5"/>
        <v>358</v>
      </c>
    </row>
    <row r="144" spans="1:12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41810</v>
      </c>
      <c r="H144" s="171">
        <v>5828</v>
      </c>
      <c r="I144" s="171">
        <v>4943</v>
      </c>
      <c r="J144" s="190">
        <f t="shared" si="6"/>
        <v>885</v>
      </c>
      <c r="K144" s="170">
        <v>69</v>
      </c>
      <c r="L144" s="177">
        <f t="shared" si="5"/>
        <v>816</v>
      </c>
    </row>
    <row r="145" spans="1:12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41810</v>
      </c>
      <c r="H145" s="171">
        <v>3688</v>
      </c>
      <c r="I145" s="171">
        <v>3079</v>
      </c>
      <c r="J145" s="190">
        <f t="shared" si="6"/>
        <v>609</v>
      </c>
      <c r="K145" s="170">
        <v>0</v>
      </c>
      <c r="L145" s="177">
        <f t="shared" si="5"/>
        <v>609</v>
      </c>
    </row>
    <row r="146" spans="1:12" ht="15.75" customHeight="1">
      <c r="A146" s="192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41810</v>
      </c>
      <c r="H146" s="171">
        <v>1107</v>
      </c>
      <c r="I146" s="171">
        <v>637</v>
      </c>
      <c r="J146" s="190">
        <f t="shared" si="6"/>
        <v>470</v>
      </c>
      <c r="K146" s="170">
        <v>20.092</v>
      </c>
      <c r="L146" s="177">
        <f t="shared" si="5"/>
        <v>449.908</v>
      </c>
    </row>
    <row r="147" spans="1:12" ht="15">
      <c r="A147" s="188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41810</v>
      </c>
      <c r="H147" s="171">
        <v>7549</v>
      </c>
      <c r="I147" s="171">
        <v>6265</v>
      </c>
      <c r="J147" s="190">
        <f t="shared" si="6"/>
        <v>1284</v>
      </c>
      <c r="K147" s="170">
        <v>0</v>
      </c>
      <c r="L147" s="177">
        <f t="shared" si="5"/>
        <v>1284</v>
      </c>
    </row>
    <row r="148" spans="1:12" ht="15">
      <c r="A148" s="192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41810</v>
      </c>
      <c r="H148" s="171">
        <v>3440</v>
      </c>
      <c r="I148" s="171">
        <v>2770</v>
      </c>
      <c r="J148" s="190">
        <f t="shared" si="6"/>
        <v>670</v>
      </c>
      <c r="K148" s="170">
        <v>0</v>
      </c>
      <c r="L148" s="177">
        <f t="shared" si="5"/>
        <v>670</v>
      </c>
    </row>
    <row r="149" spans="1:12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41810</v>
      </c>
      <c r="H149" s="171">
        <v>3246</v>
      </c>
      <c r="I149" s="171">
        <v>2710</v>
      </c>
      <c r="J149" s="190">
        <f t="shared" si="6"/>
        <v>536</v>
      </c>
      <c r="K149" s="170">
        <v>0</v>
      </c>
      <c r="L149" s="177">
        <f t="shared" si="5"/>
        <v>536</v>
      </c>
    </row>
    <row r="150" spans="1:12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41810</v>
      </c>
      <c r="H150" s="171">
        <v>3166</v>
      </c>
      <c r="I150" s="171">
        <v>2559</v>
      </c>
      <c r="J150" s="176">
        <f>H150-I150</f>
        <v>607</v>
      </c>
      <c r="K150" s="170">
        <v>0</v>
      </c>
      <c r="L150" s="177">
        <f t="shared" si="5"/>
        <v>607</v>
      </c>
    </row>
    <row r="151" spans="1:12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41810</v>
      </c>
      <c r="H151" s="171">
        <v>1853</v>
      </c>
      <c r="I151" s="171">
        <v>1681</v>
      </c>
      <c r="J151" s="176">
        <f aca="true" t="shared" si="7" ref="J151:J164">H151-I151</f>
        <v>172</v>
      </c>
      <c r="K151" s="170">
        <v>11.41</v>
      </c>
      <c r="L151" s="177">
        <f t="shared" si="5"/>
        <v>160.59</v>
      </c>
    </row>
    <row r="152" spans="1:12" ht="15">
      <c r="A152" s="192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41810</v>
      </c>
      <c r="H152" s="171">
        <v>3298</v>
      </c>
      <c r="I152" s="171">
        <v>2896</v>
      </c>
      <c r="J152" s="176">
        <f t="shared" si="7"/>
        <v>402</v>
      </c>
      <c r="K152" s="170">
        <v>17</v>
      </c>
      <c r="L152" s="177">
        <f t="shared" si="5"/>
        <v>385</v>
      </c>
    </row>
    <row r="153" spans="1:12" ht="15">
      <c r="A153" s="188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41810</v>
      </c>
      <c r="H153" s="171">
        <v>3131</v>
      </c>
      <c r="I153" s="171">
        <v>2591</v>
      </c>
      <c r="J153" s="176">
        <f t="shared" si="7"/>
        <v>540</v>
      </c>
      <c r="K153" s="170">
        <v>17.14</v>
      </c>
      <c r="L153" s="177">
        <f t="shared" si="5"/>
        <v>522.86</v>
      </c>
    </row>
    <row r="154" spans="1:12" ht="15">
      <c r="A154" s="192">
        <v>130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166">
        <v>41810</v>
      </c>
      <c r="H154" s="171">
        <v>56864</v>
      </c>
      <c r="I154" s="171">
        <v>56527</v>
      </c>
      <c r="J154" s="176">
        <f t="shared" si="7"/>
        <v>337</v>
      </c>
      <c r="K154" s="170">
        <v>2</v>
      </c>
      <c r="L154" s="177">
        <f>J154-K154</f>
        <v>335</v>
      </c>
    </row>
    <row r="155" spans="1:12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41810</v>
      </c>
      <c r="H155" s="171">
        <v>3259</v>
      </c>
      <c r="I155" s="171">
        <v>2688</v>
      </c>
      <c r="J155" s="176">
        <f t="shared" si="7"/>
        <v>571</v>
      </c>
      <c r="K155" s="170">
        <v>0</v>
      </c>
      <c r="L155" s="177">
        <f t="shared" si="5"/>
        <v>571</v>
      </c>
    </row>
    <row r="156" spans="1:12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41810</v>
      </c>
      <c r="H156" s="171">
        <v>2200</v>
      </c>
      <c r="I156" s="171">
        <v>1857</v>
      </c>
      <c r="J156" s="176">
        <f t="shared" si="7"/>
        <v>343</v>
      </c>
      <c r="K156" s="170">
        <v>11</v>
      </c>
      <c r="L156" s="177">
        <f t="shared" si="5"/>
        <v>332</v>
      </c>
    </row>
    <row r="157" spans="1:12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41810</v>
      </c>
      <c r="H157" s="171">
        <v>3692</v>
      </c>
      <c r="I157" s="171">
        <v>3075</v>
      </c>
      <c r="J157" s="176">
        <f t="shared" si="7"/>
        <v>617</v>
      </c>
      <c r="K157" s="170">
        <v>3</v>
      </c>
      <c r="L157" s="177">
        <f t="shared" si="5"/>
        <v>614</v>
      </c>
    </row>
    <row r="158" spans="1:12" ht="15" customHeight="1">
      <c r="A158" s="192">
        <v>134</v>
      </c>
      <c r="B158" s="197" t="s">
        <v>75</v>
      </c>
      <c r="C158" s="169">
        <v>31</v>
      </c>
      <c r="D158" s="169"/>
      <c r="E158" s="169" t="s">
        <v>3</v>
      </c>
      <c r="F158" s="170">
        <v>76089</v>
      </c>
      <c r="G158" s="166">
        <v>41810</v>
      </c>
      <c r="H158" s="171">
        <v>3238</v>
      </c>
      <c r="I158" s="171">
        <v>2764</v>
      </c>
      <c r="J158" s="176">
        <f t="shared" si="7"/>
        <v>474</v>
      </c>
      <c r="K158" s="170">
        <v>30.56</v>
      </c>
      <c r="L158" s="177">
        <f t="shared" si="5"/>
        <v>443.44</v>
      </c>
    </row>
    <row r="159" spans="1:12" ht="15" customHeight="1">
      <c r="A159" s="188">
        <v>135</v>
      </c>
      <c r="B159" s="197" t="s">
        <v>75</v>
      </c>
      <c r="C159" s="169">
        <v>11</v>
      </c>
      <c r="D159" s="169"/>
      <c r="E159" s="169" t="s">
        <v>3</v>
      </c>
      <c r="F159" s="170">
        <v>334546</v>
      </c>
      <c r="G159" s="166">
        <v>41810</v>
      </c>
      <c r="H159" s="180">
        <v>3189</v>
      </c>
      <c r="I159" s="180">
        <v>2697</v>
      </c>
      <c r="J159" s="181">
        <f t="shared" si="7"/>
        <v>492</v>
      </c>
      <c r="K159" s="170">
        <v>90</v>
      </c>
      <c r="L159" s="177">
        <f t="shared" si="5"/>
        <v>402</v>
      </c>
    </row>
    <row r="160" spans="1:12" ht="15" customHeight="1">
      <c r="A160" s="192">
        <v>136</v>
      </c>
      <c r="B160" s="197" t="s">
        <v>75</v>
      </c>
      <c r="C160" s="169">
        <v>13</v>
      </c>
      <c r="D160" s="169"/>
      <c r="E160" s="169" t="s">
        <v>3</v>
      </c>
      <c r="F160" s="170">
        <v>342778</v>
      </c>
      <c r="G160" s="166">
        <v>41810</v>
      </c>
      <c r="H160" s="317" t="s">
        <v>109</v>
      </c>
      <c r="I160" s="317"/>
      <c r="J160" s="317"/>
      <c r="K160" s="172">
        <v>268.297</v>
      </c>
      <c r="L160" s="177">
        <f t="shared" si="5"/>
        <v>-268.297</v>
      </c>
    </row>
    <row r="161" spans="1:12" ht="15">
      <c r="A161" s="188">
        <v>137</v>
      </c>
      <c r="B161" s="197" t="s">
        <v>76</v>
      </c>
      <c r="C161" s="169">
        <v>23</v>
      </c>
      <c r="D161" s="169"/>
      <c r="E161" s="169" t="s">
        <v>3</v>
      </c>
      <c r="F161" s="170">
        <v>337859</v>
      </c>
      <c r="G161" s="166">
        <v>41810</v>
      </c>
      <c r="H161" s="167">
        <v>1896</v>
      </c>
      <c r="I161" s="167">
        <v>1594</v>
      </c>
      <c r="J161" s="190">
        <f t="shared" si="7"/>
        <v>302</v>
      </c>
      <c r="K161" s="170">
        <v>1</v>
      </c>
      <c r="L161" s="177">
        <f t="shared" si="5"/>
        <v>301</v>
      </c>
    </row>
    <row r="162" spans="1:12" ht="15">
      <c r="A162" s="192">
        <v>138</v>
      </c>
      <c r="B162" s="197" t="s">
        <v>76</v>
      </c>
      <c r="C162" s="169">
        <v>14</v>
      </c>
      <c r="D162" s="169"/>
      <c r="E162" s="169" t="s">
        <v>3</v>
      </c>
      <c r="F162" s="170">
        <v>345553</v>
      </c>
      <c r="G162" s="166">
        <v>41810</v>
      </c>
      <c r="H162" s="171">
        <v>3927</v>
      </c>
      <c r="I162" s="171">
        <v>3345</v>
      </c>
      <c r="J162" s="176">
        <f t="shared" si="7"/>
        <v>582</v>
      </c>
      <c r="K162" s="170">
        <v>24.361</v>
      </c>
      <c r="L162" s="177">
        <f t="shared" si="5"/>
        <v>557.639</v>
      </c>
    </row>
    <row r="163" spans="1:12" ht="15">
      <c r="A163" s="188">
        <v>139</v>
      </c>
      <c r="B163" s="197" t="s">
        <v>14</v>
      </c>
      <c r="C163" s="169">
        <v>2</v>
      </c>
      <c r="D163" s="169"/>
      <c r="E163" s="169" t="s">
        <v>3</v>
      </c>
      <c r="F163" s="170">
        <v>332650</v>
      </c>
      <c r="G163" s="166">
        <v>41810</v>
      </c>
      <c r="H163" s="171">
        <v>1861</v>
      </c>
      <c r="I163" s="171">
        <v>1624</v>
      </c>
      <c r="J163" s="176">
        <f t="shared" si="7"/>
        <v>237</v>
      </c>
      <c r="K163" s="170">
        <v>38.53</v>
      </c>
      <c r="L163" s="177">
        <f t="shared" si="5"/>
        <v>198.47</v>
      </c>
    </row>
    <row r="164" spans="1:12" ht="15">
      <c r="A164" s="192">
        <v>140</v>
      </c>
      <c r="B164" s="197" t="s">
        <v>14</v>
      </c>
      <c r="C164" s="169">
        <v>7</v>
      </c>
      <c r="D164" s="169"/>
      <c r="E164" s="169" t="s">
        <v>3</v>
      </c>
      <c r="F164" s="170">
        <v>341374</v>
      </c>
      <c r="G164" s="166">
        <v>41810</v>
      </c>
      <c r="H164" s="171">
        <v>1825</v>
      </c>
      <c r="I164" s="171">
        <v>1570</v>
      </c>
      <c r="J164" s="206">
        <f t="shared" si="7"/>
        <v>255</v>
      </c>
      <c r="K164" s="170">
        <v>26</v>
      </c>
      <c r="L164" s="177">
        <f t="shared" si="5"/>
        <v>229</v>
      </c>
    </row>
    <row r="165" spans="1:12" ht="15">
      <c r="A165" s="188">
        <v>141</v>
      </c>
      <c r="B165" s="197" t="s">
        <v>19</v>
      </c>
      <c r="C165" s="169">
        <v>41</v>
      </c>
      <c r="D165" s="169"/>
      <c r="E165" s="169" t="s">
        <v>3</v>
      </c>
      <c r="F165" s="170">
        <v>327136</v>
      </c>
      <c r="G165" s="166">
        <v>41810</v>
      </c>
      <c r="H165" s="171">
        <v>3743</v>
      </c>
      <c r="I165" s="171">
        <v>3133</v>
      </c>
      <c r="J165" s="206">
        <f>H165-I165</f>
        <v>610</v>
      </c>
      <c r="K165" s="172">
        <v>0</v>
      </c>
      <c r="L165" s="177">
        <f t="shared" si="5"/>
        <v>610</v>
      </c>
    </row>
    <row r="166" spans="1:12" ht="15">
      <c r="A166" s="192">
        <v>142</v>
      </c>
      <c r="B166" s="197" t="s">
        <v>19</v>
      </c>
      <c r="C166" s="169">
        <v>12</v>
      </c>
      <c r="D166" s="169"/>
      <c r="E166" s="169" t="s">
        <v>3</v>
      </c>
      <c r="F166" s="170">
        <v>339215</v>
      </c>
      <c r="G166" s="166">
        <v>41810</v>
      </c>
      <c r="H166" s="167">
        <v>8156</v>
      </c>
      <c r="I166" s="167">
        <v>6778</v>
      </c>
      <c r="J166" s="190">
        <f>H166-I166</f>
        <v>1378</v>
      </c>
      <c r="K166" s="170">
        <v>0</v>
      </c>
      <c r="L166" s="177">
        <f t="shared" si="5"/>
        <v>1378</v>
      </c>
    </row>
    <row r="167" spans="1:12" ht="15">
      <c r="A167" s="188">
        <v>143</v>
      </c>
      <c r="B167" s="197" t="s">
        <v>23</v>
      </c>
      <c r="C167" s="169">
        <v>29</v>
      </c>
      <c r="D167" s="169"/>
      <c r="E167" s="169" t="s">
        <v>3</v>
      </c>
      <c r="F167" s="170">
        <v>327185</v>
      </c>
      <c r="G167" s="166">
        <v>41810</v>
      </c>
      <c r="H167" s="289" t="s">
        <v>59</v>
      </c>
      <c r="I167" s="290"/>
      <c r="J167" s="291"/>
      <c r="K167" s="170">
        <v>0</v>
      </c>
      <c r="L167" s="177"/>
    </row>
    <row r="168" spans="1:12" ht="15">
      <c r="A168" s="192">
        <v>144</v>
      </c>
      <c r="B168" s="197" t="s">
        <v>23</v>
      </c>
      <c r="C168" s="169">
        <v>31</v>
      </c>
      <c r="D168" s="169"/>
      <c r="E168" s="169" t="s">
        <v>3</v>
      </c>
      <c r="F168" s="170">
        <v>327293</v>
      </c>
      <c r="G168" s="166">
        <v>41810</v>
      </c>
      <c r="H168" s="171">
        <v>5318</v>
      </c>
      <c r="I168" s="171">
        <v>4483</v>
      </c>
      <c r="J168" s="176">
        <f aca="true" t="shared" si="8" ref="J168:J184">H168-I168</f>
        <v>835</v>
      </c>
      <c r="K168" s="170">
        <v>0</v>
      </c>
      <c r="L168" s="177">
        <f aca="true" t="shared" si="9" ref="L168:L182">J168-K168</f>
        <v>835</v>
      </c>
    </row>
    <row r="169" spans="1:12" ht="15">
      <c r="A169" s="188">
        <v>145</v>
      </c>
      <c r="B169" s="197" t="s">
        <v>23</v>
      </c>
      <c r="C169" s="169">
        <v>20</v>
      </c>
      <c r="D169" s="169"/>
      <c r="E169" s="169" t="s">
        <v>3</v>
      </c>
      <c r="F169" s="170">
        <v>336571</v>
      </c>
      <c r="G169" s="166">
        <v>41810</v>
      </c>
      <c r="H169" s="171">
        <v>2462</v>
      </c>
      <c r="I169" s="171">
        <v>2025</v>
      </c>
      <c r="J169" s="176">
        <f t="shared" si="8"/>
        <v>437</v>
      </c>
      <c r="K169" s="170">
        <v>6</v>
      </c>
      <c r="L169" s="177">
        <f t="shared" si="9"/>
        <v>431</v>
      </c>
    </row>
    <row r="170" spans="1:12" ht="15">
      <c r="A170" s="192">
        <v>146</v>
      </c>
      <c r="B170" s="197" t="s">
        <v>23</v>
      </c>
      <c r="C170" s="169">
        <v>24</v>
      </c>
      <c r="D170" s="169"/>
      <c r="E170" s="169" t="s">
        <v>3</v>
      </c>
      <c r="F170" s="170">
        <v>337868</v>
      </c>
      <c r="G170" s="166">
        <v>41810</v>
      </c>
      <c r="H170" s="171">
        <v>2233</v>
      </c>
      <c r="I170" s="171">
        <v>1847</v>
      </c>
      <c r="J170" s="176">
        <f t="shared" si="8"/>
        <v>386</v>
      </c>
      <c r="K170" s="170">
        <v>3</v>
      </c>
      <c r="L170" s="177">
        <f t="shared" si="9"/>
        <v>383</v>
      </c>
    </row>
    <row r="171" spans="1:12" ht="15">
      <c r="A171" s="188">
        <v>147</v>
      </c>
      <c r="B171" s="197" t="s">
        <v>23</v>
      </c>
      <c r="C171" s="169">
        <v>15</v>
      </c>
      <c r="D171" s="169"/>
      <c r="E171" s="169" t="s">
        <v>3</v>
      </c>
      <c r="F171" s="170">
        <v>342062</v>
      </c>
      <c r="G171" s="166">
        <v>41810</v>
      </c>
      <c r="H171" s="171">
        <v>6090</v>
      </c>
      <c r="I171" s="171">
        <v>5000</v>
      </c>
      <c r="J171" s="176">
        <f t="shared" si="8"/>
        <v>1090</v>
      </c>
      <c r="K171" s="170">
        <v>0</v>
      </c>
      <c r="L171" s="177">
        <f t="shared" si="9"/>
        <v>1090</v>
      </c>
    </row>
    <row r="172" spans="1:12" ht="15">
      <c r="A172" s="192">
        <v>148</v>
      </c>
      <c r="B172" s="197" t="s">
        <v>23</v>
      </c>
      <c r="C172" s="169">
        <v>21</v>
      </c>
      <c r="D172" s="169"/>
      <c r="E172" s="169" t="s">
        <v>3</v>
      </c>
      <c r="F172" s="170">
        <v>342780</v>
      </c>
      <c r="G172" s="166">
        <v>41810</v>
      </c>
      <c r="H172" s="171">
        <v>1370</v>
      </c>
      <c r="I172" s="171">
        <v>1147</v>
      </c>
      <c r="J172" s="176">
        <f t="shared" si="8"/>
        <v>223</v>
      </c>
      <c r="K172" s="170">
        <v>14.92</v>
      </c>
      <c r="L172" s="177">
        <f t="shared" si="9"/>
        <v>208.08</v>
      </c>
    </row>
    <row r="173" spans="1:12" ht="15">
      <c r="A173" s="188">
        <v>149</v>
      </c>
      <c r="B173" s="197" t="s">
        <v>77</v>
      </c>
      <c r="C173" s="169">
        <v>2</v>
      </c>
      <c r="D173" s="169"/>
      <c r="E173" s="169" t="s">
        <v>3</v>
      </c>
      <c r="F173" s="170">
        <v>329377</v>
      </c>
      <c r="G173" s="166">
        <v>41810</v>
      </c>
      <c r="H173" s="171">
        <v>5461</v>
      </c>
      <c r="I173" s="171">
        <v>4554</v>
      </c>
      <c r="J173" s="176">
        <f t="shared" si="8"/>
        <v>907</v>
      </c>
      <c r="K173" s="170">
        <v>67</v>
      </c>
      <c r="L173" s="177">
        <f t="shared" si="9"/>
        <v>840</v>
      </c>
    </row>
    <row r="174" spans="1:12" ht="15">
      <c r="A174" s="192">
        <v>150</v>
      </c>
      <c r="B174" s="197" t="s">
        <v>77</v>
      </c>
      <c r="C174" s="169">
        <v>8</v>
      </c>
      <c r="D174" s="169"/>
      <c r="E174" s="169" t="s">
        <v>3</v>
      </c>
      <c r="F174" s="170">
        <v>337901</v>
      </c>
      <c r="G174" s="166">
        <v>41810</v>
      </c>
      <c r="H174" s="171">
        <v>2076</v>
      </c>
      <c r="I174" s="171">
        <v>1785</v>
      </c>
      <c r="J174" s="176">
        <f t="shared" si="8"/>
        <v>291</v>
      </c>
      <c r="K174" s="170">
        <v>4.8</v>
      </c>
      <c r="L174" s="177">
        <f t="shared" si="9"/>
        <v>286.2</v>
      </c>
    </row>
    <row r="175" spans="1:12" ht="15">
      <c r="A175" s="188">
        <v>151</v>
      </c>
      <c r="B175" s="197" t="s">
        <v>77</v>
      </c>
      <c r="C175" s="169">
        <v>12</v>
      </c>
      <c r="D175" s="169"/>
      <c r="E175" s="169" t="s">
        <v>3</v>
      </c>
      <c r="F175" s="170">
        <v>340062</v>
      </c>
      <c r="G175" s="166">
        <v>41810</v>
      </c>
      <c r="H175" s="171">
        <v>2017</v>
      </c>
      <c r="I175" s="171">
        <v>1645</v>
      </c>
      <c r="J175" s="176">
        <v>297</v>
      </c>
      <c r="K175" s="170">
        <v>24.81</v>
      </c>
      <c r="L175" s="177">
        <f t="shared" si="9"/>
        <v>272.19</v>
      </c>
    </row>
    <row r="176" spans="1:12" ht="15">
      <c r="A176" s="192">
        <v>152</v>
      </c>
      <c r="B176" s="197" t="s">
        <v>77</v>
      </c>
      <c r="C176" s="169">
        <v>5</v>
      </c>
      <c r="D176" s="169"/>
      <c r="E176" s="169" t="s">
        <v>3</v>
      </c>
      <c r="F176" s="170">
        <v>340226</v>
      </c>
      <c r="G176" s="166">
        <v>41810</v>
      </c>
      <c r="H176" s="171">
        <v>3074</v>
      </c>
      <c r="I176" s="171">
        <v>2621</v>
      </c>
      <c r="J176" s="176">
        <f t="shared" si="8"/>
        <v>453</v>
      </c>
      <c r="K176" s="170">
        <v>33</v>
      </c>
      <c r="L176" s="177">
        <f t="shared" si="9"/>
        <v>420</v>
      </c>
    </row>
    <row r="177" spans="1:12" ht="15">
      <c r="A177" s="188">
        <v>153</v>
      </c>
      <c r="B177" s="197" t="s">
        <v>33</v>
      </c>
      <c r="C177" s="169">
        <v>10</v>
      </c>
      <c r="D177" s="169"/>
      <c r="E177" s="169" t="s">
        <v>3</v>
      </c>
      <c r="F177" s="170">
        <v>327772</v>
      </c>
      <c r="G177" s="166">
        <v>41810</v>
      </c>
      <c r="H177" s="171">
        <v>2695</v>
      </c>
      <c r="I177" s="171">
        <v>2285</v>
      </c>
      <c r="J177" s="176">
        <f t="shared" si="8"/>
        <v>410</v>
      </c>
      <c r="K177" s="170">
        <v>46.237</v>
      </c>
      <c r="L177" s="177">
        <f t="shared" si="9"/>
        <v>363.763</v>
      </c>
    </row>
    <row r="178" spans="1:12" ht="15" customHeight="1">
      <c r="A178" s="192">
        <v>154</v>
      </c>
      <c r="B178" s="197" t="s">
        <v>33</v>
      </c>
      <c r="C178" s="169">
        <v>20</v>
      </c>
      <c r="D178" s="169"/>
      <c r="E178" s="169" t="s">
        <v>3</v>
      </c>
      <c r="F178" s="170">
        <v>337866</v>
      </c>
      <c r="G178" s="166">
        <v>41810</v>
      </c>
      <c r="H178" s="171">
        <v>2908</v>
      </c>
      <c r="I178" s="171">
        <v>2502</v>
      </c>
      <c r="J178" s="176">
        <f t="shared" si="8"/>
        <v>406</v>
      </c>
      <c r="K178" s="170">
        <v>7</v>
      </c>
      <c r="L178" s="177">
        <f t="shared" si="9"/>
        <v>399</v>
      </c>
    </row>
    <row r="179" spans="1:12" ht="15">
      <c r="A179" s="188">
        <v>155</v>
      </c>
      <c r="B179" s="197" t="s">
        <v>33</v>
      </c>
      <c r="C179" s="169">
        <v>22</v>
      </c>
      <c r="D179" s="169"/>
      <c r="E179" s="169" t="s">
        <v>3</v>
      </c>
      <c r="F179" s="170">
        <v>337865</v>
      </c>
      <c r="G179" s="166">
        <v>41810</v>
      </c>
      <c r="H179" s="286" t="s">
        <v>109</v>
      </c>
      <c r="I179" s="287"/>
      <c r="J179" s="288"/>
      <c r="K179" s="170">
        <v>29</v>
      </c>
      <c r="L179" s="177">
        <f t="shared" si="9"/>
        <v>-29</v>
      </c>
    </row>
    <row r="180" spans="1:12" ht="15">
      <c r="A180" s="192">
        <v>156</v>
      </c>
      <c r="B180" s="197" t="s">
        <v>31</v>
      </c>
      <c r="C180" s="169">
        <v>47</v>
      </c>
      <c r="D180" s="169"/>
      <c r="E180" s="169" t="s">
        <v>3</v>
      </c>
      <c r="F180" s="170">
        <v>329233</v>
      </c>
      <c r="G180" s="166">
        <v>41810</v>
      </c>
      <c r="H180" s="171">
        <v>2403</v>
      </c>
      <c r="I180" s="171">
        <v>1954</v>
      </c>
      <c r="J180" s="176">
        <f t="shared" si="8"/>
        <v>449</v>
      </c>
      <c r="K180" s="170">
        <v>46.66</v>
      </c>
      <c r="L180" s="177">
        <f t="shared" si="9"/>
        <v>402.34000000000003</v>
      </c>
    </row>
    <row r="181" spans="1:12" ht="15">
      <c r="A181" s="188">
        <v>157</v>
      </c>
      <c r="B181" s="197" t="s">
        <v>31</v>
      </c>
      <c r="C181" s="169">
        <v>49</v>
      </c>
      <c r="D181" s="169"/>
      <c r="E181" s="169" t="s">
        <v>3</v>
      </c>
      <c r="F181" s="170">
        <v>329251</v>
      </c>
      <c r="G181" s="166">
        <v>41810</v>
      </c>
      <c r="H181" s="171">
        <v>3048</v>
      </c>
      <c r="I181" s="171">
        <v>2463</v>
      </c>
      <c r="J181" s="176">
        <v>373</v>
      </c>
      <c r="K181" s="170">
        <v>6.66</v>
      </c>
      <c r="L181" s="177">
        <f t="shared" si="9"/>
        <v>366.34</v>
      </c>
    </row>
    <row r="182" spans="1:12" ht="15">
      <c r="A182" s="192">
        <v>158</v>
      </c>
      <c r="B182" s="197" t="s">
        <v>78</v>
      </c>
      <c r="C182" s="169">
        <v>7</v>
      </c>
      <c r="D182" s="169"/>
      <c r="E182" s="169" t="s">
        <v>3</v>
      </c>
      <c r="F182" s="170">
        <v>329413</v>
      </c>
      <c r="G182" s="166">
        <v>41810</v>
      </c>
      <c r="H182" s="313" t="s">
        <v>101</v>
      </c>
      <c r="I182" s="313"/>
      <c r="J182" s="313"/>
      <c r="K182" s="170">
        <v>12</v>
      </c>
      <c r="L182" s="177">
        <f t="shared" si="9"/>
        <v>-12</v>
      </c>
    </row>
    <row r="183" spans="1:12" ht="15">
      <c r="A183" s="188">
        <v>159</v>
      </c>
      <c r="B183" s="197" t="s">
        <v>78</v>
      </c>
      <c r="C183" s="169">
        <v>5</v>
      </c>
      <c r="D183" s="169"/>
      <c r="E183" s="169" t="s">
        <v>3</v>
      </c>
      <c r="F183" s="170">
        <v>341804</v>
      </c>
      <c r="G183" s="166">
        <v>41810</v>
      </c>
      <c r="H183" s="171">
        <v>11427</v>
      </c>
      <c r="I183" s="171">
        <v>9646</v>
      </c>
      <c r="J183" s="176">
        <f t="shared" si="8"/>
        <v>1781</v>
      </c>
      <c r="K183" s="170">
        <v>0</v>
      </c>
      <c r="L183" s="177">
        <f>J183-K183</f>
        <v>1781</v>
      </c>
    </row>
    <row r="184" spans="1:12" ht="15">
      <c r="A184" s="192">
        <v>160</v>
      </c>
      <c r="B184" s="197" t="s">
        <v>32</v>
      </c>
      <c r="C184" s="169">
        <v>66</v>
      </c>
      <c r="D184" s="169"/>
      <c r="E184" s="169" t="s">
        <v>3</v>
      </c>
      <c r="F184" s="170">
        <v>340634</v>
      </c>
      <c r="G184" s="166">
        <v>41810</v>
      </c>
      <c r="H184" s="171">
        <v>1123</v>
      </c>
      <c r="I184" s="171">
        <v>942</v>
      </c>
      <c r="J184" s="176">
        <f t="shared" si="8"/>
        <v>181</v>
      </c>
      <c r="K184" s="170">
        <v>116</v>
      </c>
      <c r="L184" s="177">
        <f>J184-K184</f>
        <v>65</v>
      </c>
    </row>
    <row r="185" spans="1:12" ht="15">
      <c r="A185" s="188">
        <v>161</v>
      </c>
      <c r="B185" s="197" t="s">
        <v>79</v>
      </c>
      <c r="C185" s="169">
        <v>4</v>
      </c>
      <c r="D185" s="169"/>
      <c r="E185" s="169" t="s">
        <v>3</v>
      </c>
      <c r="F185" s="170">
        <v>329246</v>
      </c>
      <c r="G185" s="166">
        <v>41810</v>
      </c>
      <c r="H185" s="277" t="s">
        <v>99</v>
      </c>
      <c r="I185" s="278"/>
      <c r="J185" s="279"/>
      <c r="K185" s="170">
        <v>51.457</v>
      </c>
      <c r="L185" s="177"/>
    </row>
    <row r="186" spans="1:12" ht="15">
      <c r="A186" s="192">
        <v>162</v>
      </c>
      <c r="B186" s="197" t="s">
        <v>79</v>
      </c>
      <c r="C186" s="169">
        <v>15</v>
      </c>
      <c r="D186" s="169"/>
      <c r="E186" s="169" t="s">
        <v>3</v>
      </c>
      <c r="F186" s="170">
        <v>329410</v>
      </c>
      <c r="G186" s="166">
        <v>41810</v>
      </c>
      <c r="H186" s="310" t="s">
        <v>101</v>
      </c>
      <c r="I186" s="311"/>
      <c r="J186" s="312"/>
      <c r="K186" s="170">
        <v>38.218</v>
      </c>
      <c r="L186" s="177"/>
    </row>
    <row r="187" spans="1:12" ht="15">
      <c r="A187" s="188">
        <v>163</v>
      </c>
      <c r="B187" s="197" t="s">
        <v>79</v>
      </c>
      <c r="C187" s="169">
        <v>20</v>
      </c>
      <c r="D187" s="169"/>
      <c r="E187" s="169" t="s">
        <v>3</v>
      </c>
      <c r="F187" s="170">
        <v>343460</v>
      </c>
      <c r="G187" s="166">
        <v>41810</v>
      </c>
      <c r="H187" s="207">
        <v>2928</v>
      </c>
      <c r="I187" s="207">
        <v>2368</v>
      </c>
      <c r="J187" s="206">
        <f>H187-I187</f>
        <v>560</v>
      </c>
      <c r="K187" s="172">
        <v>16</v>
      </c>
      <c r="L187" s="177">
        <f>J187-K187</f>
        <v>544</v>
      </c>
    </row>
    <row r="188" spans="1:12" ht="15">
      <c r="A188" s="192">
        <v>164</v>
      </c>
      <c r="B188" s="197" t="s">
        <v>18</v>
      </c>
      <c r="C188" s="169">
        <v>3</v>
      </c>
      <c r="D188" s="169"/>
      <c r="E188" s="169" t="s">
        <v>3</v>
      </c>
      <c r="F188" s="170">
        <v>327286</v>
      </c>
      <c r="G188" s="166">
        <v>41810</v>
      </c>
      <c r="H188" s="167">
        <v>10211</v>
      </c>
      <c r="I188" s="167">
        <v>8500</v>
      </c>
      <c r="J188" s="190">
        <f>H188-I188</f>
        <v>1711</v>
      </c>
      <c r="K188" s="170">
        <v>0</v>
      </c>
      <c r="L188" s="177">
        <f>J188-K188</f>
        <v>1711</v>
      </c>
    </row>
    <row r="189" spans="1:12" ht="15">
      <c r="A189" s="188">
        <v>165</v>
      </c>
      <c r="B189" s="197" t="s">
        <v>18</v>
      </c>
      <c r="C189" s="169">
        <v>74</v>
      </c>
      <c r="D189" s="169"/>
      <c r="E189" s="169" t="s">
        <v>3</v>
      </c>
      <c r="F189" s="170">
        <v>333448</v>
      </c>
      <c r="G189" s="166">
        <v>41810</v>
      </c>
      <c r="H189" s="171">
        <v>2040</v>
      </c>
      <c r="I189" s="171">
        <v>1739</v>
      </c>
      <c r="J189" s="176">
        <f>H189-I189</f>
        <v>301</v>
      </c>
      <c r="K189" s="170">
        <v>12</v>
      </c>
      <c r="L189" s="177">
        <f>J189-K189</f>
        <v>289</v>
      </c>
    </row>
    <row r="190" spans="1:12" ht="15">
      <c r="A190" s="192">
        <v>166</v>
      </c>
      <c r="B190" s="197" t="s">
        <v>18</v>
      </c>
      <c r="C190" s="169">
        <v>34</v>
      </c>
      <c r="D190" s="169"/>
      <c r="E190" s="169" t="s">
        <v>3</v>
      </c>
      <c r="F190" s="170">
        <v>339124</v>
      </c>
      <c r="G190" s="166">
        <v>41810</v>
      </c>
      <c r="H190" s="171">
        <v>14203</v>
      </c>
      <c r="I190" s="171">
        <v>11929</v>
      </c>
      <c r="J190" s="176">
        <f>H190-I190</f>
        <v>2274</v>
      </c>
      <c r="K190" s="170">
        <v>0</v>
      </c>
      <c r="L190" s="177">
        <f>J190-K190</f>
        <v>2274</v>
      </c>
    </row>
    <row r="191" spans="1:12" ht="15">
      <c r="A191" s="188">
        <v>167</v>
      </c>
      <c r="B191" s="197" t="s">
        <v>18</v>
      </c>
      <c r="C191" s="169">
        <v>14</v>
      </c>
      <c r="D191" s="169"/>
      <c r="E191" s="169" t="s">
        <v>3</v>
      </c>
      <c r="F191" s="170">
        <v>341779</v>
      </c>
      <c r="G191" s="166">
        <v>41810</v>
      </c>
      <c r="H191" s="171">
        <v>14297</v>
      </c>
      <c r="I191" s="171">
        <v>11860</v>
      </c>
      <c r="J191" s="176">
        <f>H191-I191</f>
        <v>2437</v>
      </c>
      <c r="K191" s="170">
        <v>0</v>
      </c>
      <c r="L191" s="177">
        <f>J191-K191</f>
        <v>2437</v>
      </c>
    </row>
    <row r="192" spans="1:12" ht="15">
      <c r="A192" s="192">
        <v>168</v>
      </c>
      <c r="B192" s="197" t="s">
        <v>18</v>
      </c>
      <c r="C192" s="169" t="s">
        <v>6</v>
      </c>
      <c r="D192" s="169"/>
      <c r="E192" s="169" t="s">
        <v>3</v>
      </c>
      <c r="F192" s="170">
        <v>320348</v>
      </c>
      <c r="G192" s="166">
        <v>41810</v>
      </c>
      <c r="H192" s="280" t="s">
        <v>110</v>
      </c>
      <c r="I192" s="281"/>
      <c r="J192" s="282"/>
      <c r="K192" s="170">
        <v>15</v>
      </c>
      <c r="L192" s="177"/>
    </row>
    <row r="193" spans="1:12" ht="15">
      <c r="A193" s="188">
        <v>169</v>
      </c>
      <c r="B193" s="197" t="s">
        <v>18</v>
      </c>
      <c r="C193" s="169">
        <v>58</v>
      </c>
      <c r="D193" s="169"/>
      <c r="E193" s="169" t="s">
        <v>3</v>
      </c>
      <c r="F193" s="170">
        <v>324645</v>
      </c>
      <c r="G193" s="166">
        <v>41810</v>
      </c>
      <c r="H193" s="171">
        <v>595</v>
      </c>
      <c r="I193" s="171">
        <v>345</v>
      </c>
      <c r="J193" s="176">
        <f>H193-I193</f>
        <v>250</v>
      </c>
      <c r="K193" s="170">
        <v>32.93</v>
      </c>
      <c r="L193" s="177">
        <f aca="true" t="shared" si="10" ref="L193:L199">J193-K193</f>
        <v>217.07</v>
      </c>
    </row>
    <row r="194" spans="1:12" ht="15">
      <c r="A194" s="192">
        <v>170</v>
      </c>
      <c r="B194" s="197" t="s">
        <v>18</v>
      </c>
      <c r="C194" s="169" t="s">
        <v>80</v>
      </c>
      <c r="D194" s="169"/>
      <c r="E194" s="169" t="s">
        <v>3</v>
      </c>
      <c r="F194" s="170">
        <v>342465</v>
      </c>
      <c r="G194" s="166">
        <v>41810</v>
      </c>
      <c r="H194" s="171">
        <v>3257</v>
      </c>
      <c r="I194" s="171">
        <v>2746</v>
      </c>
      <c r="J194" s="176">
        <f aca="true" t="shared" si="11" ref="J194:J199">H194-I194</f>
        <v>511</v>
      </c>
      <c r="K194" s="170">
        <v>0</v>
      </c>
      <c r="L194" s="177">
        <f t="shared" si="10"/>
        <v>511</v>
      </c>
    </row>
    <row r="195" spans="1:12" ht="15">
      <c r="A195" s="188">
        <v>171</v>
      </c>
      <c r="B195" s="197" t="s">
        <v>35</v>
      </c>
      <c r="C195" s="169">
        <v>4</v>
      </c>
      <c r="D195" s="169"/>
      <c r="E195" s="169" t="s">
        <v>3</v>
      </c>
      <c r="F195" s="170">
        <v>341223</v>
      </c>
      <c r="G195" s="166">
        <v>41810</v>
      </c>
      <c r="H195" s="171">
        <v>3139</v>
      </c>
      <c r="I195" s="171">
        <v>2625</v>
      </c>
      <c r="J195" s="176">
        <f t="shared" si="11"/>
        <v>514</v>
      </c>
      <c r="K195" s="170">
        <v>44.89</v>
      </c>
      <c r="L195" s="177">
        <f t="shared" si="10"/>
        <v>469.11</v>
      </c>
    </row>
    <row r="196" spans="1:12" ht="15">
      <c r="A196" s="192">
        <v>172</v>
      </c>
      <c r="B196" s="197" t="s">
        <v>11</v>
      </c>
      <c r="C196" s="169">
        <v>63</v>
      </c>
      <c r="D196" s="169"/>
      <c r="E196" s="169" t="s">
        <v>3</v>
      </c>
      <c r="F196" s="170">
        <v>334549</v>
      </c>
      <c r="G196" s="166">
        <v>41810</v>
      </c>
      <c r="H196" s="171">
        <v>3582</v>
      </c>
      <c r="I196" s="171">
        <v>2960</v>
      </c>
      <c r="J196" s="176">
        <f t="shared" si="11"/>
        <v>622</v>
      </c>
      <c r="K196" s="170">
        <v>111.698</v>
      </c>
      <c r="L196" s="177">
        <f t="shared" si="10"/>
        <v>510.302</v>
      </c>
    </row>
    <row r="197" spans="1:12" ht="15">
      <c r="A197" s="188">
        <v>173</v>
      </c>
      <c r="B197" s="197" t="s">
        <v>11</v>
      </c>
      <c r="C197" s="169">
        <v>95</v>
      </c>
      <c r="D197" s="169"/>
      <c r="E197" s="169" t="s">
        <v>3</v>
      </c>
      <c r="F197" s="170">
        <v>337900</v>
      </c>
      <c r="G197" s="166">
        <v>41810</v>
      </c>
      <c r="H197" s="171">
        <v>1983</v>
      </c>
      <c r="I197" s="171">
        <v>1669</v>
      </c>
      <c r="J197" s="176">
        <f t="shared" si="11"/>
        <v>314</v>
      </c>
      <c r="K197" s="170">
        <v>140.714</v>
      </c>
      <c r="L197" s="177">
        <f t="shared" si="10"/>
        <v>173.286</v>
      </c>
    </row>
    <row r="198" spans="1:12" ht="15">
      <c r="A198" s="192">
        <v>174</v>
      </c>
      <c r="B198" s="197" t="s">
        <v>11</v>
      </c>
      <c r="C198" s="169">
        <v>123</v>
      </c>
      <c r="D198" s="169"/>
      <c r="E198" s="169" t="s">
        <v>3</v>
      </c>
      <c r="F198" s="170">
        <v>340228</v>
      </c>
      <c r="G198" s="166">
        <v>41810</v>
      </c>
      <c r="H198" s="171">
        <v>2632</v>
      </c>
      <c r="I198" s="171">
        <v>2178</v>
      </c>
      <c r="J198" s="176">
        <f t="shared" si="11"/>
        <v>454</v>
      </c>
      <c r="K198" s="170">
        <v>8.49</v>
      </c>
      <c r="L198" s="177">
        <f t="shared" si="10"/>
        <v>445.51</v>
      </c>
    </row>
    <row r="199" spans="1:12" ht="15">
      <c r="A199" s="188">
        <v>175</v>
      </c>
      <c r="B199" s="197" t="s">
        <v>11</v>
      </c>
      <c r="C199" s="169">
        <v>121</v>
      </c>
      <c r="D199" s="169"/>
      <c r="E199" s="169" t="s">
        <v>3</v>
      </c>
      <c r="F199" s="170">
        <v>340687</v>
      </c>
      <c r="G199" s="166">
        <v>41810</v>
      </c>
      <c r="H199" s="171">
        <v>3060</v>
      </c>
      <c r="I199" s="171">
        <v>2578</v>
      </c>
      <c r="J199" s="176">
        <f t="shared" si="11"/>
        <v>482</v>
      </c>
      <c r="K199" s="170">
        <v>0</v>
      </c>
      <c r="L199" s="177">
        <f t="shared" si="10"/>
        <v>482</v>
      </c>
    </row>
    <row r="200" spans="1:12" ht="15">
      <c r="A200" s="208"/>
      <c r="B200" s="208"/>
      <c r="C200" s="208"/>
      <c r="D200" s="208"/>
      <c r="E200" s="208"/>
      <c r="F200" s="209"/>
      <c r="G200" s="210"/>
      <c r="H200" s="211"/>
      <c r="I200" s="211"/>
      <c r="J200" s="212"/>
      <c r="K200" s="209"/>
      <c r="L200" s="213"/>
    </row>
  </sheetData>
  <mergeCells count="38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42:J42"/>
    <mergeCell ref="H49:J49"/>
    <mergeCell ref="H50:J50"/>
    <mergeCell ref="H51:J51"/>
    <mergeCell ref="H57:J57"/>
    <mergeCell ref="H64:J64"/>
    <mergeCell ref="H67:J67"/>
    <mergeCell ref="H77:J77"/>
    <mergeCell ref="H78:J78"/>
    <mergeCell ref="H83:J83"/>
    <mergeCell ref="H84:J84"/>
    <mergeCell ref="H86:J86"/>
    <mergeCell ref="H99:J99"/>
    <mergeCell ref="H119:J119"/>
    <mergeCell ref="H129:J129"/>
    <mergeCell ref="H130:J130"/>
    <mergeCell ref="H185:J185"/>
    <mergeCell ref="H186:J186"/>
    <mergeCell ref="H192:J192"/>
    <mergeCell ref="H160:J160"/>
    <mergeCell ref="H167:J167"/>
    <mergeCell ref="H179:J179"/>
    <mergeCell ref="H182:J18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1"/>
  <sheetViews>
    <sheetView workbookViewId="0" topLeftCell="A1">
      <selection activeCell="N209" sqref="N209"/>
    </sheetView>
  </sheetViews>
  <sheetFormatPr defaultColWidth="9.140625" defaultRowHeight="12.75"/>
  <cols>
    <col min="1" max="1" width="4.140625" style="155" customWidth="1"/>
    <col min="2" max="2" width="23.8515625" style="155" customWidth="1"/>
    <col min="3" max="3" width="6.28125" style="155" customWidth="1"/>
    <col min="4" max="5" width="5.421875" style="155" customWidth="1"/>
    <col min="6" max="6" width="8.8515625" style="155" customWidth="1"/>
    <col min="7" max="7" width="13.00390625" style="155" customWidth="1"/>
    <col min="8" max="8" width="9.57421875" style="155" customWidth="1"/>
    <col min="9" max="9" width="9.28125" style="155" customWidth="1"/>
    <col min="10" max="10" width="18.421875" style="214" customWidth="1"/>
    <col min="11" max="11" width="11.00390625" style="214" customWidth="1"/>
    <col min="12" max="12" width="13.00390625" style="214" customWidth="1"/>
    <col min="13" max="17" width="9.140625" style="223" customWidth="1"/>
    <col min="18" max="16384" width="9.140625" style="155" customWidth="1"/>
  </cols>
  <sheetData>
    <row r="1" spans="1:12" ht="12.75" customHeight="1">
      <c r="A1" s="305" t="s">
        <v>111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5" t="s">
        <v>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thickBot="1">
      <c r="A3" s="306" t="s">
        <v>112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2.25" customHeight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8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9" t="s">
        <v>47</v>
      </c>
      <c r="C23" s="9">
        <v>48</v>
      </c>
      <c r="D23" s="164"/>
      <c r="E23" s="164" t="s">
        <v>3</v>
      </c>
      <c r="F23" s="165">
        <v>327197</v>
      </c>
      <c r="G23" s="166">
        <v>41840</v>
      </c>
      <c r="H23" s="313" t="s">
        <v>101</v>
      </c>
      <c r="I23" s="313"/>
      <c r="J23" s="313"/>
      <c r="K23" s="215">
        <v>0</v>
      </c>
      <c r="L23" s="201">
        <f aca="true" t="shared" si="0" ref="L23:L85">J23-K23</f>
        <v>0</v>
      </c>
    </row>
    <row r="24" spans="1:12" ht="15">
      <c r="A24" s="169">
        <v>2</v>
      </c>
      <c r="B24" s="16" t="s">
        <v>47</v>
      </c>
      <c r="C24" s="16">
        <v>52</v>
      </c>
      <c r="D24" s="169"/>
      <c r="E24" s="169" t="s">
        <v>3</v>
      </c>
      <c r="F24" s="170">
        <v>329228</v>
      </c>
      <c r="G24" s="166">
        <v>41840</v>
      </c>
      <c r="H24" s="313" t="s">
        <v>101</v>
      </c>
      <c r="I24" s="313"/>
      <c r="J24" s="313"/>
      <c r="K24" s="172">
        <v>0</v>
      </c>
      <c r="L24" s="201">
        <f t="shared" si="0"/>
        <v>0</v>
      </c>
    </row>
    <row r="25" spans="1:12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41840</v>
      </c>
      <c r="H25" s="171">
        <v>2968</v>
      </c>
      <c r="I25" s="171">
        <v>2494</v>
      </c>
      <c r="J25" s="168">
        <f>H25-I25</f>
        <v>474</v>
      </c>
      <c r="K25" s="170">
        <v>0</v>
      </c>
      <c r="L25" s="177">
        <f t="shared" si="0"/>
        <v>474</v>
      </c>
    </row>
    <row r="26" spans="1:13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41840</v>
      </c>
      <c r="H26" s="171">
        <v>3449</v>
      </c>
      <c r="I26" s="171">
        <v>2907</v>
      </c>
      <c r="J26" s="168">
        <f>H26-I26-J33</f>
        <v>390</v>
      </c>
      <c r="K26" s="170">
        <v>11.38</v>
      </c>
      <c r="L26" s="177">
        <f t="shared" si="0"/>
        <v>378.62</v>
      </c>
      <c r="M26" s="223" t="s">
        <v>49</v>
      </c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41840</v>
      </c>
      <c r="H27" s="171">
        <v>2398</v>
      </c>
      <c r="I27" s="171">
        <v>2050</v>
      </c>
      <c r="J27" s="168">
        <f>H27-I27</f>
        <v>348</v>
      </c>
      <c r="K27" s="170">
        <v>20</v>
      </c>
      <c r="L27" s="177">
        <f t="shared" si="0"/>
        <v>328</v>
      </c>
    </row>
    <row r="28" spans="1:12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41840</v>
      </c>
      <c r="H28" s="171">
        <v>2610</v>
      </c>
      <c r="I28" s="171">
        <v>2062</v>
      </c>
      <c r="J28" s="168">
        <f>H28-I28</f>
        <v>548</v>
      </c>
      <c r="K28" s="170">
        <v>25</v>
      </c>
      <c r="L28" s="177">
        <f t="shared" si="0"/>
        <v>523</v>
      </c>
    </row>
    <row r="29" spans="1:14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41840</v>
      </c>
      <c r="H29" s="171">
        <v>5677</v>
      </c>
      <c r="I29" s="171">
        <v>4877</v>
      </c>
      <c r="J29" s="168">
        <f>H29-I29</f>
        <v>800</v>
      </c>
      <c r="K29" s="170">
        <v>0</v>
      </c>
      <c r="L29" s="177">
        <f t="shared" si="0"/>
        <v>800</v>
      </c>
      <c r="N29" s="224"/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41840</v>
      </c>
      <c r="H30" s="171">
        <v>4661</v>
      </c>
      <c r="I30" s="171">
        <v>4109</v>
      </c>
      <c r="J30" s="168">
        <f>H30-I30</f>
        <v>552</v>
      </c>
      <c r="K30" s="170">
        <v>25.84</v>
      </c>
      <c r="L30" s="177">
        <f t="shared" si="0"/>
        <v>526.16</v>
      </c>
    </row>
    <row r="31" spans="1:12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41840</v>
      </c>
      <c r="H31" s="171">
        <v>2683</v>
      </c>
      <c r="I31" s="171">
        <v>2300</v>
      </c>
      <c r="J31" s="168">
        <f aca="true" t="shared" si="1" ref="J31:J85">H31-I31</f>
        <v>383</v>
      </c>
      <c r="K31" s="170">
        <v>0</v>
      </c>
      <c r="L31" s="177">
        <f t="shared" si="0"/>
        <v>383</v>
      </c>
    </row>
    <row r="32" spans="1:12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41840</v>
      </c>
      <c r="H32" s="171">
        <v>3067</v>
      </c>
      <c r="I32" s="171">
        <v>2545</v>
      </c>
      <c r="J32" s="168">
        <f t="shared" si="1"/>
        <v>522</v>
      </c>
      <c r="K32" s="170">
        <v>30.6</v>
      </c>
      <c r="L32" s="177">
        <f t="shared" si="0"/>
        <v>491.4</v>
      </c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41840</v>
      </c>
      <c r="H33" s="171">
        <v>1123</v>
      </c>
      <c r="I33" s="171">
        <v>971</v>
      </c>
      <c r="J33" s="168">
        <f t="shared" si="1"/>
        <v>152</v>
      </c>
      <c r="K33" s="170">
        <v>3</v>
      </c>
      <c r="L33" s="177">
        <f t="shared" si="0"/>
        <v>149</v>
      </c>
    </row>
    <row r="34" spans="1:12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41840</v>
      </c>
      <c r="H34" s="171">
        <v>5622</v>
      </c>
      <c r="I34" s="171">
        <v>4646</v>
      </c>
      <c r="J34" s="168">
        <f t="shared" si="1"/>
        <v>976</v>
      </c>
      <c r="K34" s="170">
        <v>35</v>
      </c>
      <c r="L34" s="177">
        <f t="shared" si="0"/>
        <v>941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41840</v>
      </c>
      <c r="H35" s="171">
        <v>7125</v>
      </c>
      <c r="I35" s="171">
        <v>6173</v>
      </c>
      <c r="J35" s="168">
        <f t="shared" si="1"/>
        <v>952</v>
      </c>
      <c r="K35" s="170">
        <v>75.28</v>
      </c>
      <c r="L35" s="177">
        <f t="shared" si="0"/>
        <v>876.72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41840</v>
      </c>
      <c r="H36" s="171">
        <v>3812</v>
      </c>
      <c r="I36" s="171">
        <v>3275</v>
      </c>
      <c r="J36" s="168">
        <f t="shared" si="1"/>
        <v>537</v>
      </c>
      <c r="K36" s="170">
        <v>0</v>
      </c>
      <c r="L36" s="177">
        <f t="shared" si="0"/>
        <v>537</v>
      </c>
    </row>
    <row r="37" spans="1:12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41840</v>
      </c>
      <c r="H37" s="171">
        <v>3622</v>
      </c>
      <c r="I37" s="171">
        <v>3059</v>
      </c>
      <c r="J37" s="168">
        <f t="shared" si="1"/>
        <v>563</v>
      </c>
      <c r="K37" s="170">
        <v>0</v>
      </c>
      <c r="L37" s="177">
        <f t="shared" si="0"/>
        <v>563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41840</v>
      </c>
      <c r="H38" s="171">
        <v>3472</v>
      </c>
      <c r="I38" s="171">
        <v>2856</v>
      </c>
      <c r="J38" s="168">
        <f t="shared" si="1"/>
        <v>616</v>
      </c>
      <c r="K38" s="170">
        <v>0</v>
      </c>
      <c r="L38" s="177">
        <f t="shared" si="0"/>
        <v>616</v>
      </c>
    </row>
    <row r="39" spans="1:12" ht="15">
      <c r="A39" s="169">
        <v>17</v>
      </c>
      <c r="B39" s="16" t="s">
        <v>27</v>
      </c>
      <c r="C39" s="16">
        <v>18</v>
      </c>
      <c r="D39" s="169"/>
      <c r="E39" s="169" t="s">
        <v>3</v>
      </c>
      <c r="F39" s="170">
        <v>327288</v>
      </c>
      <c r="G39" s="166">
        <v>41840</v>
      </c>
      <c r="H39" s="313" t="s">
        <v>101</v>
      </c>
      <c r="I39" s="313"/>
      <c r="J39" s="313"/>
      <c r="K39" s="170">
        <v>0</v>
      </c>
      <c r="L39" s="177">
        <f>J39-K39</f>
        <v>0</v>
      </c>
    </row>
    <row r="40" spans="1:12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41840</v>
      </c>
      <c r="H40" s="171">
        <v>6123</v>
      </c>
      <c r="I40" s="171">
        <v>5160</v>
      </c>
      <c r="J40" s="168">
        <f t="shared" si="1"/>
        <v>963</v>
      </c>
      <c r="K40" s="170">
        <v>10.183</v>
      </c>
      <c r="L40" s="177">
        <f>J40-K40</f>
        <v>952.817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41840</v>
      </c>
      <c r="H41" s="171">
        <v>24119</v>
      </c>
      <c r="I41" s="171">
        <v>20572</v>
      </c>
      <c r="J41" s="168">
        <f t="shared" si="1"/>
        <v>3547</v>
      </c>
      <c r="K41" s="170">
        <v>22.78</v>
      </c>
      <c r="L41" s="177">
        <f t="shared" si="0"/>
        <v>3524.22</v>
      </c>
    </row>
    <row r="42" spans="1:12" ht="15">
      <c r="A42" s="169">
        <v>20</v>
      </c>
      <c r="B42" s="16" t="s">
        <v>10</v>
      </c>
      <c r="C42" s="16">
        <v>153</v>
      </c>
      <c r="D42" s="169"/>
      <c r="E42" s="169" t="s">
        <v>3</v>
      </c>
      <c r="F42" s="170">
        <v>95931</v>
      </c>
      <c r="G42" s="166">
        <v>41840</v>
      </c>
      <c r="H42" s="313" t="s">
        <v>101</v>
      </c>
      <c r="I42" s="313"/>
      <c r="J42" s="313"/>
      <c r="K42" s="170">
        <v>195.04</v>
      </c>
      <c r="L42" s="177">
        <f t="shared" si="0"/>
        <v>-195.04</v>
      </c>
    </row>
    <row r="43" spans="1:12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41840</v>
      </c>
      <c r="H43" s="171">
        <v>4277</v>
      </c>
      <c r="I43" s="171">
        <v>3606</v>
      </c>
      <c r="J43" s="168">
        <f t="shared" si="1"/>
        <v>671</v>
      </c>
      <c r="K43" s="170">
        <v>0</v>
      </c>
      <c r="L43" s="177">
        <f t="shared" si="0"/>
        <v>671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41840</v>
      </c>
      <c r="H44" s="171">
        <v>12872</v>
      </c>
      <c r="I44" s="171">
        <v>11075</v>
      </c>
      <c r="J44" s="168">
        <f t="shared" si="1"/>
        <v>1797</v>
      </c>
      <c r="K44" s="170">
        <v>0</v>
      </c>
      <c r="L44" s="177">
        <f t="shared" si="0"/>
        <v>1797</v>
      </c>
    </row>
    <row r="45" spans="1:13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41840</v>
      </c>
      <c r="H45" s="171">
        <v>3353</v>
      </c>
      <c r="I45" s="171">
        <v>2855</v>
      </c>
      <c r="J45" s="168">
        <f t="shared" si="1"/>
        <v>498</v>
      </c>
      <c r="K45" s="170">
        <v>28.85</v>
      </c>
      <c r="L45" s="177">
        <f t="shared" si="0"/>
        <v>469.15</v>
      </c>
      <c r="M45" s="225"/>
    </row>
    <row r="46" spans="1:12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41840</v>
      </c>
      <c r="H46" s="171">
        <v>2904</v>
      </c>
      <c r="I46" s="171">
        <v>2451</v>
      </c>
      <c r="J46" s="168">
        <f t="shared" si="1"/>
        <v>453</v>
      </c>
      <c r="K46" s="170">
        <v>0</v>
      </c>
      <c r="L46" s="177">
        <f>J46-K46</f>
        <v>453</v>
      </c>
    </row>
    <row r="47" spans="1:12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41840</v>
      </c>
      <c r="H47" s="171">
        <v>4180</v>
      </c>
      <c r="I47" s="171">
        <v>3739</v>
      </c>
      <c r="J47" s="168">
        <f>H47-I47</f>
        <v>441</v>
      </c>
      <c r="K47" s="170">
        <v>0</v>
      </c>
      <c r="L47" s="177">
        <f>J47-K47</f>
        <v>441</v>
      </c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41840</v>
      </c>
      <c r="H48" s="171">
        <v>14331</v>
      </c>
      <c r="I48" s="171">
        <v>12277</v>
      </c>
      <c r="J48" s="168">
        <f t="shared" si="1"/>
        <v>2054</v>
      </c>
      <c r="K48" s="170">
        <v>23</v>
      </c>
      <c r="L48" s="177">
        <f t="shared" si="0"/>
        <v>2031</v>
      </c>
    </row>
    <row r="49" spans="1:12" ht="15">
      <c r="A49" s="164">
        <v>27</v>
      </c>
      <c r="B49" s="16" t="s">
        <v>28</v>
      </c>
      <c r="C49" s="16" t="s">
        <v>51</v>
      </c>
      <c r="D49" s="169"/>
      <c r="E49" s="169" t="s">
        <v>3</v>
      </c>
      <c r="F49" s="170">
        <v>327301</v>
      </c>
      <c r="G49" s="166">
        <v>41840</v>
      </c>
      <c r="H49" s="313" t="s">
        <v>101</v>
      </c>
      <c r="I49" s="313"/>
      <c r="J49" s="313"/>
      <c r="K49" s="170">
        <v>25.486</v>
      </c>
      <c r="L49" s="177">
        <f t="shared" si="0"/>
        <v>-25.486</v>
      </c>
    </row>
    <row r="50" spans="1:12" ht="15">
      <c r="A50" s="164">
        <v>28</v>
      </c>
      <c r="B50" s="16" t="s">
        <v>28</v>
      </c>
      <c r="C50" s="16">
        <v>80</v>
      </c>
      <c r="D50" s="169"/>
      <c r="E50" s="169" t="s">
        <v>3</v>
      </c>
      <c r="F50" s="170">
        <v>327374</v>
      </c>
      <c r="G50" s="166">
        <v>41840</v>
      </c>
      <c r="H50" s="313" t="s">
        <v>101</v>
      </c>
      <c r="I50" s="313"/>
      <c r="J50" s="313"/>
      <c r="K50" s="170">
        <v>21</v>
      </c>
      <c r="L50" s="177">
        <f t="shared" si="0"/>
        <v>-21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41840</v>
      </c>
      <c r="H51" s="171">
        <v>5148</v>
      </c>
      <c r="I51" s="171">
        <v>4384</v>
      </c>
      <c r="J51" s="168">
        <f>H51-I51</f>
        <v>764</v>
      </c>
      <c r="K51" s="170">
        <v>38.34</v>
      </c>
      <c r="L51" s="177">
        <f t="shared" si="0"/>
        <v>725.66</v>
      </c>
    </row>
    <row r="52" spans="1:12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41840</v>
      </c>
      <c r="H52" s="171">
        <v>3795</v>
      </c>
      <c r="I52" s="171">
        <v>3252</v>
      </c>
      <c r="J52" s="168">
        <f t="shared" si="1"/>
        <v>543</v>
      </c>
      <c r="K52" s="170">
        <v>0</v>
      </c>
      <c r="L52" s="177">
        <f t="shared" si="0"/>
        <v>543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41840</v>
      </c>
      <c r="H53" s="171">
        <v>8127</v>
      </c>
      <c r="I53" s="171">
        <v>7040</v>
      </c>
      <c r="J53" s="168">
        <f t="shared" si="1"/>
        <v>1087</v>
      </c>
      <c r="K53" s="170">
        <v>27.69</v>
      </c>
      <c r="L53" s="177">
        <f t="shared" si="0"/>
        <v>1059.31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41840</v>
      </c>
      <c r="H54" s="171">
        <v>7771</v>
      </c>
      <c r="I54" s="171">
        <v>6731</v>
      </c>
      <c r="J54" s="168">
        <f t="shared" si="1"/>
        <v>1040</v>
      </c>
      <c r="K54" s="170">
        <v>50.167</v>
      </c>
      <c r="L54" s="177">
        <f t="shared" si="0"/>
        <v>989.833</v>
      </c>
    </row>
    <row r="55" spans="1:12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41840</v>
      </c>
      <c r="H55" s="171">
        <v>6045</v>
      </c>
      <c r="I55" s="171">
        <v>5199</v>
      </c>
      <c r="J55" s="168">
        <f t="shared" si="1"/>
        <v>846</v>
      </c>
      <c r="K55" s="170">
        <v>0</v>
      </c>
      <c r="L55" s="177">
        <f t="shared" si="0"/>
        <v>846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41840</v>
      </c>
      <c r="H56" s="171">
        <v>5580</v>
      </c>
      <c r="I56" s="171">
        <v>4709</v>
      </c>
      <c r="J56" s="168">
        <f t="shared" si="1"/>
        <v>871</v>
      </c>
      <c r="K56" s="170">
        <v>0</v>
      </c>
      <c r="L56" s="177">
        <f t="shared" si="0"/>
        <v>871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41840</v>
      </c>
      <c r="H57" s="318" t="s">
        <v>107</v>
      </c>
      <c r="I57" s="319"/>
      <c r="J57" s="320"/>
      <c r="K57" s="170">
        <v>0</v>
      </c>
      <c r="L57" s="177">
        <f t="shared" si="0"/>
        <v>0</v>
      </c>
    </row>
    <row r="58" spans="1:12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41840</v>
      </c>
      <c r="H58" s="171">
        <v>12834</v>
      </c>
      <c r="I58" s="171">
        <v>11059</v>
      </c>
      <c r="J58" s="168">
        <f t="shared" si="1"/>
        <v>1775</v>
      </c>
      <c r="K58" s="170">
        <v>0</v>
      </c>
      <c r="L58" s="177">
        <f t="shared" si="0"/>
        <v>1775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41840</v>
      </c>
      <c r="H59" s="171">
        <v>11333</v>
      </c>
      <c r="I59" s="171">
        <v>9739</v>
      </c>
      <c r="J59" s="168">
        <f t="shared" si="1"/>
        <v>1594</v>
      </c>
      <c r="K59" s="170">
        <v>0</v>
      </c>
      <c r="L59" s="177">
        <f t="shared" si="0"/>
        <v>1594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41840</v>
      </c>
      <c r="H60" s="171">
        <v>5556</v>
      </c>
      <c r="I60" s="171">
        <v>4723</v>
      </c>
      <c r="J60" s="168">
        <f t="shared" si="1"/>
        <v>833</v>
      </c>
      <c r="K60" s="170">
        <v>0</v>
      </c>
      <c r="L60" s="177">
        <f t="shared" si="0"/>
        <v>833</v>
      </c>
    </row>
    <row r="61" spans="1:12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41840</v>
      </c>
      <c r="H61" s="171">
        <v>2261</v>
      </c>
      <c r="I61" s="171">
        <v>1906</v>
      </c>
      <c r="J61" s="168">
        <f t="shared" si="1"/>
        <v>355</v>
      </c>
      <c r="K61" s="170">
        <v>51.77</v>
      </c>
      <c r="L61" s="177">
        <f t="shared" si="0"/>
        <v>303.23</v>
      </c>
    </row>
    <row r="62" spans="1:12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41840</v>
      </c>
      <c r="H62" s="171">
        <v>1153</v>
      </c>
      <c r="I62" s="171">
        <v>1022</v>
      </c>
      <c r="J62" s="168">
        <f t="shared" si="1"/>
        <v>131</v>
      </c>
      <c r="K62" s="170">
        <v>33.578</v>
      </c>
      <c r="L62" s="177">
        <f t="shared" si="0"/>
        <v>97.422</v>
      </c>
    </row>
    <row r="63" spans="1:12" ht="15">
      <c r="A63" s="169">
        <v>41</v>
      </c>
      <c r="B63" s="16" t="s">
        <v>9</v>
      </c>
      <c r="C63" s="16">
        <v>72</v>
      </c>
      <c r="D63" s="169"/>
      <c r="E63" s="169" t="s">
        <v>3</v>
      </c>
      <c r="F63" s="170">
        <v>326491</v>
      </c>
      <c r="G63" s="166">
        <v>41840</v>
      </c>
      <c r="H63" s="313" t="s">
        <v>101</v>
      </c>
      <c r="I63" s="313"/>
      <c r="J63" s="313"/>
      <c r="K63" s="170">
        <v>2</v>
      </c>
      <c r="L63" s="177">
        <f>J63-K63</f>
        <v>-2</v>
      </c>
    </row>
    <row r="64" spans="1:12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41840</v>
      </c>
      <c r="H64" s="318" t="s">
        <v>108</v>
      </c>
      <c r="I64" s="319"/>
      <c r="J64" s="320"/>
      <c r="K64" s="170">
        <v>7</v>
      </c>
      <c r="L64" s="177"/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41840</v>
      </c>
      <c r="H65" s="171">
        <v>7515</v>
      </c>
      <c r="I65" s="171">
        <v>6350</v>
      </c>
      <c r="J65" s="168">
        <f t="shared" si="1"/>
        <v>1165</v>
      </c>
      <c r="K65" s="170">
        <v>0</v>
      </c>
      <c r="L65" s="177">
        <f t="shared" si="0"/>
        <v>1165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41840</v>
      </c>
      <c r="H66" s="171">
        <v>2426</v>
      </c>
      <c r="I66" s="171">
        <v>2053</v>
      </c>
      <c r="J66" s="168">
        <f t="shared" si="1"/>
        <v>373</v>
      </c>
      <c r="K66" s="170">
        <v>0</v>
      </c>
      <c r="L66" s="177">
        <f t="shared" si="0"/>
        <v>373</v>
      </c>
    </row>
    <row r="67" spans="1:14" ht="15">
      <c r="A67" s="164">
        <v>45</v>
      </c>
      <c r="B67" s="16" t="s">
        <v>9</v>
      </c>
      <c r="C67" s="16">
        <v>35</v>
      </c>
      <c r="D67" s="16"/>
      <c r="E67" s="16" t="s">
        <v>3</v>
      </c>
      <c r="F67" s="17">
        <v>334753</v>
      </c>
      <c r="G67" s="11">
        <v>41840</v>
      </c>
      <c r="H67" s="271" t="s">
        <v>108</v>
      </c>
      <c r="I67" s="272"/>
      <c r="J67" s="321"/>
      <c r="K67" s="17">
        <v>0</v>
      </c>
      <c r="L67" s="19">
        <f t="shared" si="0"/>
        <v>0</v>
      </c>
      <c r="M67" s="226"/>
      <c r="N67" s="226"/>
    </row>
    <row r="68" spans="1:12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41840</v>
      </c>
      <c r="H68" s="171">
        <v>2404</v>
      </c>
      <c r="I68" s="171">
        <v>2004</v>
      </c>
      <c r="J68" s="168">
        <f t="shared" si="1"/>
        <v>400</v>
      </c>
      <c r="K68" s="170">
        <v>0</v>
      </c>
      <c r="L68" s="177">
        <f>J68-K68</f>
        <v>400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41840</v>
      </c>
      <c r="H69" s="171">
        <v>6709</v>
      </c>
      <c r="I69" s="171">
        <v>5630</v>
      </c>
      <c r="J69" s="168">
        <f>H69-I69</f>
        <v>1079</v>
      </c>
      <c r="K69" s="170">
        <v>17</v>
      </c>
      <c r="L69" s="177">
        <f t="shared" si="0"/>
        <v>1062</v>
      </c>
    </row>
    <row r="70" spans="1:12" ht="15">
      <c r="A70" s="164">
        <v>48</v>
      </c>
      <c r="B70" s="16" t="s">
        <v>9</v>
      </c>
      <c r="C70" s="16">
        <v>6</v>
      </c>
      <c r="D70" s="169"/>
      <c r="E70" s="169" t="s">
        <v>3</v>
      </c>
      <c r="F70" s="170">
        <v>340682</v>
      </c>
      <c r="G70" s="166">
        <v>41840</v>
      </c>
      <c r="H70" s="171">
        <v>3500</v>
      </c>
      <c r="I70" s="171">
        <v>3035</v>
      </c>
      <c r="J70" s="168">
        <f>H70-I70</f>
        <v>465</v>
      </c>
      <c r="K70" s="170">
        <v>0</v>
      </c>
      <c r="L70" s="177">
        <f t="shared" si="0"/>
        <v>465</v>
      </c>
    </row>
    <row r="71" spans="1:12" ht="15">
      <c r="A71" s="164">
        <v>49</v>
      </c>
      <c r="B71" s="16" t="s">
        <v>9</v>
      </c>
      <c r="C71" s="16">
        <v>21</v>
      </c>
      <c r="D71" s="169"/>
      <c r="E71" s="169" t="s">
        <v>3</v>
      </c>
      <c r="F71" s="170">
        <v>340953</v>
      </c>
      <c r="G71" s="166">
        <v>41840</v>
      </c>
      <c r="H71" s="313" t="s">
        <v>101</v>
      </c>
      <c r="I71" s="313"/>
      <c r="J71" s="313"/>
      <c r="K71" s="170">
        <v>36</v>
      </c>
      <c r="L71" s="177">
        <f t="shared" si="0"/>
        <v>-36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41840</v>
      </c>
      <c r="H72" s="171">
        <v>11899</v>
      </c>
      <c r="I72" s="171">
        <v>10106</v>
      </c>
      <c r="J72" s="168">
        <f t="shared" si="1"/>
        <v>1793</v>
      </c>
      <c r="K72" s="170">
        <v>29</v>
      </c>
      <c r="L72" s="177">
        <f>J72-K72</f>
        <v>1764</v>
      </c>
    </row>
    <row r="73" spans="1:12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41840</v>
      </c>
      <c r="H73" s="171">
        <v>10343</v>
      </c>
      <c r="I73" s="171">
        <v>8952</v>
      </c>
      <c r="J73" s="168">
        <f>H73-I73</f>
        <v>1391</v>
      </c>
      <c r="K73" s="170">
        <v>337.33</v>
      </c>
      <c r="L73" s="177">
        <f>J73-K73</f>
        <v>1053.67</v>
      </c>
    </row>
    <row r="74" spans="1:13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41840</v>
      </c>
      <c r="H74" s="171">
        <v>6075</v>
      </c>
      <c r="I74" s="171">
        <v>5296</v>
      </c>
      <c r="J74" s="168">
        <f>H74-I74-J70</f>
        <v>314</v>
      </c>
      <c r="K74" s="170">
        <v>1</v>
      </c>
      <c r="L74" s="177">
        <f t="shared" si="0"/>
        <v>313</v>
      </c>
      <c r="M74" s="223" t="s">
        <v>84</v>
      </c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41840</v>
      </c>
      <c r="H75" s="171">
        <v>10771</v>
      </c>
      <c r="I75" s="171">
        <v>9353</v>
      </c>
      <c r="J75" s="168">
        <f t="shared" si="1"/>
        <v>1418</v>
      </c>
      <c r="K75" s="170">
        <v>32</v>
      </c>
      <c r="L75" s="177">
        <f t="shared" si="0"/>
        <v>1386</v>
      </c>
    </row>
    <row r="76" spans="1:12" ht="15">
      <c r="A76" s="164">
        <v>54</v>
      </c>
      <c r="B76" s="16" t="s">
        <v>25</v>
      </c>
      <c r="C76" s="16">
        <v>66</v>
      </c>
      <c r="D76" s="16"/>
      <c r="E76" s="16" t="s">
        <v>3</v>
      </c>
      <c r="F76" s="17">
        <v>320347</v>
      </c>
      <c r="G76" s="11">
        <v>41840</v>
      </c>
      <c r="H76" s="18">
        <v>2469</v>
      </c>
      <c r="I76" s="18">
        <v>2049</v>
      </c>
      <c r="J76" s="13">
        <f>H76-I76</f>
        <v>420</v>
      </c>
      <c r="K76" s="17">
        <v>4</v>
      </c>
      <c r="L76" s="19">
        <f>J76-K76</f>
        <v>416</v>
      </c>
    </row>
    <row r="77" spans="1:12" ht="15">
      <c r="A77" s="164">
        <v>55</v>
      </c>
      <c r="B77" s="16" t="s">
        <v>25</v>
      </c>
      <c r="C77" s="16">
        <v>55</v>
      </c>
      <c r="D77" s="16"/>
      <c r="E77" s="16" t="s">
        <v>3</v>
      </c>
      <c r="F77" s="17">
        <v>332633</v>
      </c>
      <c r="G77" s="11">
        <v>41840</v>
      </c>
      <c r="H77" s="18">
        <v>3079</v>
      </c>
      <c r="I77" s="18">
        <v>2709</v>
      </c>
      <c r="J77" s="13">
        <f>H77-I77</f>
        <v>370</v>
      </c>
      <c r="K77" s="17">
        <v>26</v>
      </c>
      <c r="L77" s="21">
        <f>J77-K77</f>
        <v>344</v>
      </c>
    </row>
    <row r="78" spans="1:12" ht="15">
      <c r="A78" s="169">
        <v>56</v>
      </c>
      <c r="B78" s="16" t="s">
        <v>25</v>
      </c>
      <c r="C78" s="16">
        <v>59</v>
      </c>
      <c r="D78" s="16"/>
      <c r="E78" s="16" t="s">
        <v>3</v>
      </c>
      <c r="F78" s="17">
        <v>327302</v>
      </c>
      <c r="G78" s="11">
        <v>41840</v>
      </c>
      <c r="H78" s="18">
        <v>12159</v>
      </c>
      <c r="I78" s="18">
        <v>11175</v>
      </c>
      <c r="J78" s="13">
        <f>H78-I78</f>
        <v>984</v>
      </c>
      <c r="K78" s="17">
        <v>172.26</v>
      </c>
      <c r="L78" s="19">
        <f>J78-K78</f>
        <v>811.74</v>
      </c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41840</v>
      </c>
      <c r="H79" s="171">
        <v>18374</v>
      </c>
      <c r="I79" s="171">
        <v>15518</v>
      </c>
      <c r="J79" s="168">
        <f t="shared" si="1"/>
        <v>2856</v>
      </c>
      <c r="K79" s="170">
        <v>7</v>
      </c>
      <c r="L79" s="177">
        <f>J79-K79</f>
        <v>2849</v>
      </c>
    </row>
    <row r="80" spans="1:12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41840</v>
      </c>
      <c r="H80" s="171">
        <v>9756</v>
      </c>
      <c r="I80" s="171">
        <v>8270</v>
      </c>
      <c r="J80" s="168">
        <f t="shared" si="1"/>
        <v>1486</v>
      </c>
      <c r="K80" s="170">
        <v>0</v>
      </c>
      <c r="L80" s="177">
        <f t="shared" si="0"/>
        <v>1486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41840</v>
      </c>
      <c r="H81" s="171">
        <v>7869</v>
      </c>
      <c r="I81" s="171">
        <v>6668</v>
      </c>
      <c r="J81" s="168">
        <f t="shared" si="1"/>
        <v>1201</v>
      </c>
      <c r="K81" s="170">
        <v>216.06</v>
      </c>
      <c r="L81" s="177">
        <f t="shared" si="0"/>
        <v>984.94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41840</v>
      </c>
      <c r="H82" s="171">
        <v>2143</v>
      </c>
      <c r="I82" s="171">
        <v>1877</v>
      </c>
      <c r="J82" s="168">
        <f t="shared" si="1"/>
        <v>266</v>
      </c>
      <c r="K82" s="170">
        <v>0</v>
      </c>
      <c r="L82" s="177">
        <f t="shared" si="0"/>
        <v>266</v>
      </c>
    </row>
    <row r="83" spans="1:12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41840</v>
      </c>
      <c r="H83" s="171">
        <v>3685</v>
      </c>
      <c r="I83" s="171">
        <v>3121</v>
      </c>
      <c r="J83" s="168">
        <f t="shared" si="1"/>
        <v>564</v>
      </c>
      <c r="K83" s="172">
        <v>4.87</v>
      </c>
      <c r="L83" s="177">
        <f t="shared" si="0"/>
        <v>559.13</v>
      </c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41840</v>
      </c>
      <c r="H84" s="167">
        <v>1745</v>
      </c>
      <c r="I84" s="167">
        <v>1462</v>
      </c>
      <c r="J84" s="168">
        <f>H84-I84</f>
        <v>283</v>
      </c>
      <c r="K84" s="172">
        <v>0</v>
      </c>
      <c r="L84" s="177">
        <f t="shared" si="0"/>
        <v>283</v>
      </c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41840</v>
      </c>
      <c r="H85" s="167">
        <v>6464</v>
      </c>
      <c r="I85" s="167">
        <v>5514</v>
      </c>
      <c r="J85" s="168">
        <f t="shared" si="1"/>
        <v>950</v>
      </c>
      <c r="K85" s="170">
        <v>489.75</v>
      </c>
      <c r="L85" s="177">
        <f t="shared" si="0"/>
        <v>460.25</v>
      </c>
    </row>
    <row r="86" spans="1:13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41840</v>
      </c>
      <c r="H86" s="289" t="s">
        <v>59</v>
      </c>
      <c r="I86" s="278"/>
      <c r="J86" s="279"/>
      <c r="K86" s="170">
        <v>94.569</v>
      </c>
      <c r="L86" s="177"/>
      <c r="M86" s="223" t="s">
        <v>60</v>
      </c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41840</v>
      </c>
      <c r="H87" s="171">
        <v>17455</v>
      </c>
      <c r="I87" s="171">
        <v>14912</v>
      </c>
      <c r="J87" s="176">
        <f aca="true" t="shared" si="2" ref="J87:J93">H87-I87</f>
        <v>2543</v>
      </c>
      <c r="K87" s="170">
        <v>19</v>
      </c>
      <c r="L87" s="177">
        <f aca="true" t="shared" si="3" ref="L87:L103">J87-K87</f>
        <v>2524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41840</v>
      </c>
      <c r="H88" s="171">
        <v>1599</v>
      </c>
      <c r="I88" s="171">
        <v>1359</v>
      </c>
      <c r="J88" s="176">
        <f t="shared" si="2"/>
        <v>240</v>
      </c>
      <c r="K88" s="170">
        <v>17.52</v>
      </c>
      <c r="L88" s="177">
        <f t="shared" si="3"/>
        <v>222.48</v>
      </c>
    </row>
    <row r="89" spans="1:12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41840</v>
      </c>
      <c r="H89" s="171">
        <v>1650</v>
      </c>
      <c r="I89" s="171">
        <v>1366</v>
      </c>
      <c r="J89" s="176">
        <f t="shared" si="2"/>
        <v>284</v>
      </c>
      <c r="K89" s="170">
        <v>16</v>
      </c>
      <c r="L89" s="177">
        <f t="shared" si="3"/>
        <v>268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41840</v>
      </c>
      <c r="H90" s="171">
        <v>3350</v>
      </c>
      <c r="I90" s="171">
        <v>2917</v>
      </c>
      <c r="J90" s="176">
        <f t="shared" si="2"/>
        <v>433</v>
      </c>
      <c r="K90" s="170">
        <v>52.96</v>
      </c>
      <c r="L90" s="177">
        <f t="shared" si="3"/>
        <v>380.04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41840</v>
      </c>
      <c r="H91" s="171">
        <v>3600</v>
      </c>
      <c r="I91" s="171">
        <v>3104</v>
      </c>
      <c r="J91" s="176">
        <f t="shared" si="2"/>
        <v>496</v>
      </c>
      <c r="K91" s="170">
        <v>28</v>
      </c>
      <c r="L91" s="177">
        <f t="shared" si="3"/>
        <v>468</v>
      </c>
    </row>
    <row r="92" spans="1:12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41840</v>
      </c>
      <c r="H92" s="171">
        <v>20615</v>
      </c>
      <c r="I92" s="171">
        <v>17497</v>
      </c>
      <c r="J92" s="176">
        <f t="shared" si="2"/>
        <v>3118</v>
      </c>
      <c r="K92" s="170">
        <v>0</v>
      </c>
      <c r="L92" s="177">
        <f t="shared" si="3"/>
        <v>3118</v>
      </c>
    </row>
    <row r="93" spans="1:12" ht="15">
      <c r="A93" s="169">
        <v>71</v>
      </c>
      <c r="B93" s="16" t="s">
        <v>21</v>
      </c>
      <c r="C93" s="16">
        <v>96</v>
      </c>
      <c r="D93" s="169"/>
      <c r="E93" s="169" t="s">
        <v>3</v>
      </c>
      <c r="F93" s="170">
        <v>341928</v>
      </c>
      <c r="G93" s="166">
        <v>41840</v>
      </c>
      <c r="H93" s="171">
        <v>2991</v>
      </c>
      <c r="I93" s="171">
        <v>2595</v>
      </c>
      <c r="J93" s="176">
        <f t="shared" si="2"/>
        <v>396</v>
      </c>
      <c r="K93" s="170">
        <v>20</v>
      </c>
      <c r="L93" s="177">
        <f t="shared" si="3"/>
        <v>376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41840</v>
      </c>
      <c r="H94" s="171">
        <v>2538</v>
      </c>
      <c r="I94" s="171">
        <v>2105</v>
      </c>
      <c r="J94" s="176">
        <f>H94-I94</f>
        <v>433</v>
      </c>
      <c r="K94" s="170">
        <v>140.21</v>
      </c>
      <c r="L94" s="177">
        <f t="shared" si="3"/>
        <v>292.78999999999996</v>
      </c>
    </row>
    <row r="95" spans="1:12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41840</v>
      </c>
      <c r="H95" s="171">
        <v>4647</v>
      </c>
      <c r="I95" s="171">
        <v>3958</v>
      </c>
      <c r="J95" s="176">
        <f>H95-I95</f>
        <v>689</v>
      </c>
      <c r="K95" s="170">
        <v>144.628</v>
      </c>
      <c r="L95" s="177">
        <f t="shared" si="3"/>
        <v>544.3720000000001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41840</v>
      </c>
      <c r="H96" s="171">
        <v>2346</v>
      </c>
      <c r="I96" s="171">
        <v>1959</v>
      </c>
      <c r="J96" s="176">
        <f>H96-I96</f>
        <v>387</v>
      </c>
      <c r="K96" s="170">
        <v>23.91</v>
      </c>
      <c r="L96" s="177">
        <f t="shared" si="3"/>
        <v>363.09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41840</v>
      </c>
      <c r="H97" s="171">
        <v>6016</v>
      </c>
      <c r="I97" s="171">
        <v>5237</v>
      </c>
      <c r="J97" s="176">
        <f>H97-I97</f>
        <v>779</v>
      </c>
      <c r="K97" s="170">
        <v>18.763</v>
      </c>
      <c r="L97" s="177">
        <f t="shared" si="3"/>
        <v>760.237</v>
      </c>
    </row>
    <row r="98" spans="1:12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41840</v>
      </c>
      <c r="H98" s="171">
        <v>5111</v>
      </c>
      <c r="I98" s="171">
        <v>4115</v>
      </c>
      <c r="J98" s="176">
        <f>H98-I98</f>
        <v>996</v>
      </c>
      <c r="K98" s="170">
        <v>17</v>
      </c>
      <c r="L98" s="177">
        <f t="shared" si="3"/>
        <v>979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41840</v>
      </c>
      <c r="H99" s="277" t="s">
        <v>59</v>
      </c>
      <c r="I99" s="278"/>
      <c r="J99" s="279"/>
      <c r="K99" s="170">
        <v>0</v>
      </c>
      <c r="L99" s="177">
        <f t="shared" si="3"/>
        <v>0</v>
      </c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41840</v>
      </c>
      <c r="H100" s="171">
        <v>13031</v>
      </c>
      <c r="I100" s="171">
        <v>11080</v>
      </c>
      <c r="J100" s="176">
        <f aca="true" t="shared" si="4" ref="J100:J105">H100-I100</f>
        <v>1951</v>
      </c>
      <c r="K100" s="170">
        <v>0</v>
      </c>
      <c r="L100" s="177">
        <f t="shared" si="3"/>
        <v>1951</v>
      </c>
    </row>
    <row r="101" spans="1:12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41840</v>
      </c>
      <c r="H101" s="171">
        <v>7576</v>
      </c>
      <c r="I101" s="171">
        <v>6498</v>
      </c>
      <c r="J101" s="176">
        <f>H101-I101</f>
        <v>1078</v>
      </c>
      <c r="K101" s="170">
        <v>59.69</v>
      </c>
      <c r="L101" s="177">
        <f t="shared" si="3"/>
        <v>1018.31</v>
      </c>
    </row>
    <row r="102" spans="1:12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41840</v>
      </c>
      <c r="H102" s="171">
        <v>4974</v>
      </c>
      <c r="I102" s="171">
        <v>4316</v>
      </c>
      <c r="J102" s="176">
        <f t="shared" si="4"/>
        <v>658</v>
      </c>
      <c r="K102" s="170">
        <v>17.981</v>
      </c>
      <c r="L102" s="177">
        <f t="shared" si="3"/>
        <v>640.019</v>
      </c>
    </row>
    <row r="103" spans="1:12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41840</v>
      </c>
      <c r="H103" s="171">
        <v>12084</v>
      </c>
      <c r="I103" s="171">
        <v>10481</v>
      </c>
      <c r="J103" s="176">
        <f t="shared" si="4"/>
        <v>1603</v>
      </c>
      <c r="K103" s="170">
        <v>0</v>
      </c>
      <c r="L103" s="177">
        <f t="shared" si="3"/>
        <v>1603</v>
      </c>
    </row>
    <row r="104" spans="1:12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41840</v>
      </c>
      <c r="H104" s="171">
        <v>4516</v>
      </c>
      <c r="I104" s="171">
        <v>3913</v>
      </c>
      <c r="J104" s="176">
        <f t="shared" si="4"/>
        <v>603</v>
      </c>
      <c r="K104" s="170"/>
      <c r="L104" s="177"/>
    </row>
    <row r="105" spans="1:12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41840</v>
      </c>
      <c r="H105" s="180">
        <v>6381</v>
      </c>
      <c r="I105" s="180">
        <v>5540</v>
      </c>
      <c r="J105" s="181">
        <f t="shared" si="4"/>
        <v>841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41840</v>
      </c>
      <c r="H106" s="186"/>
      <c r="I106" s="186"/>
      <c r="J106" s="187">
        <f>J104+J105</f>
        <v>1444</v>
      </c>
      <c r="K106" s="185">
        <v>46.094</v>
      </c>
      <c r="L106" s="216">
        <f aca="true" t="shared" si="5" ref="L106:L167">J106-K106</f>
        <v>1397.906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41840</v>
      </c>
      <c r="H107" s="167">
        <v>2400</v>
      </c>
      <c r="I107" s="167">
        <v>2073</v>
      </c>
      <c r="J107" s="190">
        <f>H107-I107</f>
        <v>327</v>
      </c>
      <c r="K107" s="165">
        <v>18.46</v>
      </c>
      <c r="L107" s="201">
        <f t="shared" si="5"/>
        <v>308.54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41840</v>
      </c>
      <c r="H108" s="180">
        <v>11656</v>
      </c>
      <c r="I108" s="180">
        <v>9858</v>
      </c>
      <c r="J108" s="227">
        <f aca="true" t="shared" si="6" ref="J108:J149">H108-I108</f>
        <v>1798</v>
      </c>
      <c r="K108" s="179">
        <v>92</v>
      </c>
      <c r="L108" s="182">
        <f t="shared" si="5"/>
        <v>1706</v>
      </c>
    </row>
    <row r="109" spans="1:17" s="191" customFormat="1" ht="15">
      <c r="A109" s="188">
        <v>85</v>
      </c>
      <c r="B109" s="140" t="s">
        <v>30</v>
      </c>
      <c r="C109" s="138">
        <v>30</v>
      </c>
      <c r="D109" s="192"/>
      <c r="E109" s="192" t="s">
        <v>3</v>
      </c>
      <c r="F109" s="195" t="s">
        <v>4</v>
      </c>
      <c r="G109" s="166">
        <v>41840</v>
      </c>
      <c r="H109" s="171">
        <v>33300</v>
      </c>
      <c r="I109" s="171">
        <v>33067</v>
      </c>
      <c r="J109" s="206">
        <f>H109-I109</f>
        <v>233</v>
      </c>
      <c r="K109" s="200">
        <v>67</v>
      </c>
      <c r="L109" s="217">
        <f t="shared" si="5"/>
        <v>166</v>
      </c>
      <c r="M109" s="223"/>
      <c r="N109" s="223"/>
      <c r="O109" s="223"/>
      <c r="P109" s="223"/>
      <c r="Q109" s="223"/>
    </row>
    <row r="110" spans="1:12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41840</v>
      </c>
      <c r="H110" s="167">
        <v>3609</v>
      </c>
      <c r="I110" s="167">
        <v>3075</v>
      </c>
      <c r="J110" s="190">
        <f t="shared" si="6"/>
        <v>534</v>
      </c>
      <c r="K110" s="165">
        <v>0</v>
      </c>
      <c r="L110" s="201">
        <f t="shared" si="5"/>
        <v>534</v>
      </c>
    </row>
    <row r="111" spans="1:12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41840</v>
      </c>
      <c r="H111" s="167">
        <v>2190</v>
      </c>
      <c r="I111" s="167">
        <v>1535</v>
      </c>
      <c r="J111" s="190">
        <f t="shared" si="6"/>
        <v>655</v>
      </c>
      <c r="K111" s="10">
        <v>15.48</v>
      </c>
      <c r="L111" s="201">
        <f t="shared" si="5"/>
        <v>639.52</v>
      </c>
    </row>
    <row r="112" spans="1:12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41840</v>
      </c>
      <c r="H112" s="167">
        <v>1111</v>
      </c>
      <c r="I112" s="167">
        <v>747</v>
      </c>
      <c r="J112" s="190">
        <f t="shared" si="6"/>
        <v>364</v>
      </c>
      <c r="K112" s="10">
        <v>23</v>
      </c>
      <c r="L112" s="201">
        <f t="shared" si="5"/>
        <v>341</v>
      </c>
    </row>
    <row r="113" spans="1:12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41840</v>
      </c>
      <c r="H113" s="171">
        <v>7270</v>
      </c>
      <c r="I113" s="171">
        <v>6063</v>
      </c>
      <c r="J113" s="190">
        <f t="shared" si="6"/>
        <v>1207</v>
      </c>
      <c r="K113" s="170">
        <v>0</v>
      </c>
      <c r="L113" s="177">
        <f t="shared" si="5"/>
        <v>1207</v>
      </c>
    </row>
    <row r="114" spans="1:12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41840</v>
      </c>
      <c r="H114" s="171">
        <v>10214</v>
      </c>
      <c r="I114" s="171">
        <v>8709</v>
      </c>
      <c r="J114" s="190">
        <f t="shared" si="6"/>
        <v>1505</v>
      </c>
      <c r="K114" s="170">
        <v>0</v>
      </c>
      <c r="L114" s="177">
        <f t="shared" si="5"/>
        <v>1505</v>
      </c>
    </row>
    <row r="115" spans="1:12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41840</v>
      </c>
      <c r="H115" s="171">
        <v>1294</v>
      </c>
      <c r="I115" s="171">
        <v>1092</v>
      </c>
      <c r="J115" s="190">
        <f t="shared" si="6"/>
        <v>202</v>
      </c>
      <c r="K115" s="170">
        <v>0</v>
      </c>
      <c r="L115" s="177">
        <f t="shared" si="5"/>
        <v>202</v>
      </c>
    </row>
    <row r="116" spans="1:12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41840</v>
      </c>
      <c r="H116" s="171">
        <v>2626</v>
      </c>
      <c r="I116" s="171">
        <v>2230</v>
      </c>
      <c r="J116" s="190">
        <f t="shared" si="6"/>
        <v>396</v>
      </c>
      <c r="K116" s="170">
        <v>1.75</v>
      </c>
      <c r="L116" s="177">
        <f t="shared" si="5"/>
        <v>394.25</v>
      </c>
    </row>
    <row r="117" spans="1:12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41840</v>
      </c>
      <c r="H117" s="171">
        <v>3954</v>
      </c>
      <c r="I117" s="171">
        <v>3421</v>
      </c>
      <c r="J117" s="190">
        <f t="shared" si="6"/>
        <v>533</v>
      </c>
      <c r="K117" s="170">
        <v>28.43</v>
      </c>
      <c r="L117" s="177">
        <f t="shared" si="5"/>
        <v>504.57</v>
      </c>
    </row>
    <row r="118" spans="1:12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41840</v>
      </c>
      <c r="H118" s="171">
        <v>1359</v>
      </c>
      <c r="I118" s="171">
        <v>968</v>
      </c>
      <c r="J118" s="190">
        <f t="shared" si="6"/>
        <v>391</v>
      </c>
      <c r="K118" s="170">
        <v>63.995</v>
      </c>
      <c r="L118" s="177">
        <f t="shared" si="5"/>
        <v>327.005</v>
      </c>
    </row>
    <row r="119" spans="1:12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41840</v>
      </c>
      <c r="H119" s="313" t="s">
        <v>101</v>
      </c>
      <c r="I119" s="313"/>
      <c r="J119" s="313"/>
      <c r="K119" s="170">
        <v>73.76</v>
      </c>
      <c r="L119" s="177"/>
    </row>
    <row r="120" spans="1:12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41840</v>
      </c>
      <c r="H120" s="171">
        <v>2045</v>
      </c>
      <c r="I120" s="171">
        <v>1750</v>
      </c>
      <c r="J120" s="190">
        <f t="shared" si="6"/>
        <v>295</v>
      </c>
      <c r="K120" s="170">
        <v>54.037</v>
      </c>
      <c r="L120" s="182">
        <f t="shared" si="5"/>
        <v>240.963</v>
      </c>
    </row>
    <row r="121" spans="1:12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41840</v>
      </c>
      <c r="H121" s="180">
        <v>4406</v>
      </c>
      <c r="I121" s="180">
        <v>3849</v>
      </c>
      <c r="J121" s="190">
        <f t="shared" si="6"/>
        <v>557</v>
      </c>
      <c r="K121" s="199">
        <v>0</v>
      </c>
      <c r="L121" s="217">
        <f t="shared" si="5"/>
        <v>557</v>
      </c>
    </row>
    <row r="122" spans="1:12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41840</v>
      </c>
      <c r="H122" s="171">
        <v>4452</v>
      </c>
      <c r="I122" s="171">
        <v>3735</v>
      </c>
      <c r="J122" s="190">
        <f t="shared" si="6"/>
        <v>717</v>
      </c>
      <c r="K122" s="200">
        <v>40</v>
      </c>
      <c r="L122" s="206">
        <f t="shared" si="5"/>
        <v>677</v>
      </c>
    </row>
    <row r="123" spans="1:12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41840</v>
      </c>
      <c r="H123" s="167">
        <v>3919</v>
      </c>
      <c r="I123" s="167">
        <v>3351</v>
      </c>
      <c r="J123" s="190">
        <f t="shared" si="6"/>
        <v>568</v>
      </c>
      <c r="K123" s="165">
        <v>31.51</v>
      </c>
      <c r="L123" s="201">
        <f t="shared" si="5"/>
        <v>536.49</v>
      </c>
    </row>
    <row r="124" spans="1:12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41840</v>
      </c>
      <c r="H124" s="171">
        <v>4090</v>
      </c>
      <c r="I124" s="171">
        <v>3437</v>
      </c>
      <c r="J124" s="190">
        <f t="shared" si="6"/>
        <v>653</v>
      </c>
      <c r="K124" s="170">
        <v>14</v>
      </c>
      <c r="L124" s="177">
        <f t="shared" si="5"/>
        <v>639</v>
      </c>
    </row>
    <row r="125" spans="1:12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41840</v>
      </c>
      <c r="H125" s="180">
        <v>8406</v>
      </c>
      <c r="I125" s="180">
        <v>7264</v>
      </c>
      <c r="J125" s="190">
        <f t="shared" si="6"/>
        <v>1142</v>
      </c>
      <c r="K125" s="179">
        <v>20.38</v>
      </c>
      <c r="L125" s="182">
        <f t="shared" si="5"/>
        <v>1121.62</v>
      </c>
    </row>
    <row r="126" spans="1:12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41840</v>
      </c>
      <c r="H126" s="171">
        <v>2498</v>
      </c>
      <c r="I126" s="171">
        <v>2148</v>
      </c>
      <c r="J126" s="190">
        <f t="shared" si="6"/>
        <v>350</v>
      </c>
      <c r="K126" s="204">
        <v>33.98</v>
      </c>
      <c r="L126" s="219">
        <f t="shared" si="5"/>
        <v>316.02</v>
      </c>
    </row>
    <row r="127" spans="1:12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41840</v>
      </c>
      <c r="H127" s="167">
        <v>2510</v>
      </c>
      <c r="I127" s="167">
        <v>2142</v>
      </c>
      <c r="J127" s="190">
        <f t="shared" si="6"/>
        <v>368</v>
      </c>
      <c r="K127" s="165">
        <v>48.221</v>
      </c>
      <c r="L127" s="201">
        <f t="shared" si="5"/>
        <v>319.779</v>
      </c>
    </row>
    <row r="128" spans="1:12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41840</v>
      </c>
      <c r="H128" s="171">
        <v>4805</v>
      </c>
      <c r="I128" s="171">
        <v>4108</v>
      </c>
      <c r="J128" s="190">
        <f t="shared" si="6"/>
        <v>697</v>
      </c>
      <c r="K128" s="170">
        <v>118.07</v>
      </c>
      <c r="L128" s="177">
        <f t="shared" si="5"/>
        <v>578.9300000000001</v>
      </c>
    </row>
    <row r="129" spans="1:12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41840</v>
      </c>
      <c r="H129" s="313" t="s">
        <v>101</v>
      </c>
      <c r="I129" s="313"/>
      <c r="J129" s="313"/>
      <c r="K129" s="170">
        <v>0</v>
      </c>
      <c r="L129" s="177">
        <f t="shared" si="5"/>
        <v>0</v>
      </c>
    </row>
    <row r="130" spans="1:12" ht="15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41840</v>
      </c>
      <c r="H130" s="313" t="s">
        <v>101</v>
      </c>
      <c r="I130" s="313"/>
      <c r="J130" s="313"/>
      <c r="K130" s="172">
        <v>22.83</v>
      </c>
      <c r="L130" s="177">
        <f t="shared" si="5"/>
        <v>-22.83</v>
      </c>
    </row>
    <row r="131" spans="1:12" ht="15">
      <c r="A131" s="188">
        <v>107</v>
      </c>
      <c r="B131" s="41" t="s">
        <v>16</v>
      </c>
      <c r="C131" s="16">
        <v>9</v>
      </c>
      <c r="D131" s="169"/>
      <c r="E131" s="169" t="s">
        <v>3</v>
      </c>
      <c r="F131" s="170">
        <v>329409</v>
      </c>
      <c r="G131" s="166">
        <v>41840</v>
      </c>
      <c r="H131" s="313" t="s">
        <v>101</v>
      </c>
      <c r="I131" s="313"/>
      <c r="J131" s="313"/>
      <c r="K131" s="170">
        <v>9</v>
      </c>
      <c r="L131" s="177">
        <f t="shared" si="5"/>
        <v>-9</v>
      </c>
    </row>
    <row r="132" spans="1:12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41840</v>
      </c>
      <c r="H132" s="171">
        <v>4420</v>
      </c>
      <c r="I132" s="171">
        <v>3833</v>
      </c>
      <c r="J132" s="190">
        <f t="shared" si="6"/>
        <v>587</v>
      </c>
      <c r="K132" s="170">
        <v>74</v>
      </c>
      <c r="L132" s="177">
        <f t="shared" si="5"/>
        <v>513</v>
      </c>
    </row>
    <row r="133" spans="1:12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41840</v>
      </c>
      <c r="H133" s="171">
        <v>2955</v>
      </c>
      <c r="I133" s="171">
        <v>2370</v>
      </c>
      <c r="J133" s="190">
        <f t="shared" si="6"/>
        <v>585</v>
      </c>
      <c r="K133" s="170">
        <v>7</v>
      </c>
      <c r="L133" s="177">
        <f t="shared" si="5"/>
        <v>578</v>
      </c>
    </row>
    <row r="134" spans="1:12" ht="15">
      <c r="A134" s="188">
        <v>110</v>
      </c>
      <c r="B134" s="41" t="s">
        <v>16</v>
      </c>
      <c r="C134" s="16">
        <v>36</v>
      </c>
      <c r="D134" s="16"/>
      <c r="E134" s="16" t="s">
        <v>3</v>
      </c>
      <c r="F134" s="17">
        <v>337867</v>
      </c>
      <c r="G134" s="11">
        <v>41840</v>
      </c>
      <c r="H134" s="18">
        <v>5077</v>
      </c>
      <c r="I134" s="18">
        <v>4445</v>
      </c>
      <c r="J134" s="37">
        <f t="shared" si="6"/>
        <v>632</v>
      </c>
      <c r="K134" s="17">
        <v>47.204</v>
      </c>
      <c r="L134" s="19">
        <f t="shared" si="5"/>
        <v>584.796</v>
      </c>
    </row>
    <row r="135" spans="1:12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41840</v>
      </c>
      <c r="H135" s="167">
        <v>4739</v>
      </c>
      <c r="I135" s="167">
        <v>4059</v>
      </c>
      <c r="J135" s="190">
        <f t="shared" si="6"/>
        <v>680</v>
      </c>
      <c r="K135" s="170">
        <v>35.31</v>
      </c>
      <c r="L135" s="177">
        <f t="shared" si="5"/>
        <v>644.69</v>
      </c>
    </row>
    <row r="136" spans="1:12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41840</v>
      </c>
      <c r="H136" s="171">
        <v>6394</v>
      </c>
      <c r="I136" s="171">
        <v>5579</v>
      </c>
      <c r="J136" s="190">
        <f t="shared" si="6"/>
        <v>815</v>
      </c>
      <c r="K136" s="170">
        <v>20.09</v>
      </c>
      <c r="L136" s="177">
        <f t="shared" si="5"/>
        <v>794.91</v>
      </c>
    </row>
    <row r="137" spans="1:12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41840</v>
      </c>
      <c r="H137" s="171">
        <v>5140</v>
      </c>
      <c r="I137" s="171">
        <v>4407</v>
      </c>
      <c r="J137" s="190">
        <f t="shared" si="6"/>
        <v>733</v>
      </c>
      <c r="K137" s="170">
        <v>32</v>
      </c>
      <c r="L137" s="177">
        <f t="shared" si="5"/>
        <v>701</v>
      </c>
    </row>
    <row r="138" spans="1:12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41840</v>
      </c>
      <c r="H138" s="171">
        <v>4979</v>
      </c>
      <c r="I138" s="171">
        <v>4253</v>
      </c>
      <c r="J138" s="190">
        <f t="shared" si="6"/>
        <v>726</v>
      </c>
      <c r="K138" s="170">
        <v>81</v>
      </c>
      <c r="L138" s="177">
        <f t="shared" si="5"/>
        <v>645</v>
      </c>
    </row>
    <row r="139" spans="1:12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41840</v>
      </c>
      <c r="H139" s="171">
        <v>4873</v>
      </c>
      <c r="I139" s="171">
        <v>4191</v>
      </c>
      <c r="J139" s="190">
        <f t="shared" si="6"/>
        <v>682</v>
      </c>
      <c r="K139" s="170">
        <v>77</v>
      </c>
      <c r="L139" s="177">
        <f t="shared" si="5"/>
        <v>605</v>
      </c>
    </row>
    <row r="140" spans="1:12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41840</v>
      </c>
      <c r="H140" s="171">
        <v>4823</v>
      </c>
      <c r="I140" s="171">
        <v>4114</v>
      </c>
      <c r="J140" s="190">
        <f t="shared" si="6"/>
        <v>709</v>
      </c>
      <c r="K140" s="170">
        <v>2</v>
      </c>
      <c r="L140" s="177">
        <f t="shared" si="5"/>
        <v>707</v>
      </c>
    </row>
    <row r="141" spans="1:12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41840</v>
      </c>
      <c r="H141" s="171">
        <v>5273</v>
      </c>
      <c r="I141" s="171">
        <v>4571</v>
      </c>
      <c r="J141" s="190">
        <f t="shared" si="6"/>
        <v>702</v>
      </c>
      <c r="K141" s="170">
        <v>3</v>
      </c>
      <c r="L141" s="177">
        <f t="shared" si="5"/>
        <v>699</v>
      </c>
    </row>
    <row r="142" spans="1:12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41840</v>
      </c>
      <c r="H142" s="171">
        <v>6166</v>
      </c>
      <c r="I142" s="171">
        <v>5473</v>
      </c>
      <c r="J142" s="190">
        <f t="shared" si="6"/>
        <v>693</v>
      </c>
      <c r="K142" s="170">
        <v>0</v>
      </c>
      <c r="L142" s="177">
        <f t="shared" si="5"/>
        <v>693</v>
      </c>
    </row>
    <row r="143" spans="1:12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41840</v>
      </c>
      <c r="H143" s="171">
        <v>2774</v>
      </c>
      <c r="I143" s="171">
        <v>2370</v>
      </c>
      <c r="J143" s="190">
        <f t="shared" si="6"/>
        <v>404</v>
      </c>
      <c r="K143" s="170">
        <v>15</v>
      </c>
      <c r="L143" s="177">
        <f t="shared" si="5"/>
        <v>389</v>
      </c>
    </row>
    <row r="144" spans="1:12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41840</v>
      </c>
      <c r="H144" s="171">
        <v>6695</v>
      </c>
      <c r="I144" s="171">
        <v>5828</v>
      </c>
      <c r="J144" s="190">
        <f t="shared" si="6"/>
        <v>867</v>
      </c>
      <c r="K144" s="170">
        <v>48</v>
      </c>
      <c r="L144" s="177">
        <f t="shared" si="5"/>
        <v>819</v>
      </c>
    </row>
    <row r="145" spans="1:12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41840</v>
      </c>
      <c r="H145" s="171">
        <v>4235</v>
      </c>
      <c r="I145" s="171">
        <v>3688</v>
      </c>
      <c r="J145" s="190">
        <f t="shared" si="6"/>
        <v>547</v>
      </c>
      <c r="K145" s="170">
        <v>0</v>
      </c>
      <c r="L145" s="177">
        <f t="shared" si="5"/>
        <v>547</v>
      </c>
    </row>
    <row r="146" spans="1:12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41840</v>
      </c>
      <c r="H146" s="171">
        <v>1586</v>
      </c>
      <c r="I146" s="171">
        <v>1107</v>
      </c>
      <c r="J146" s="190">
        <f t="shared" si="6"/>
        <v>479</v>
      </c>
      <c r="K146" s="170">
        <v>10.092</v>
      </c>
      <c r="L146" s="177">
        <f t="shared" si="5"/>
        <v>468.908</v>
      </c>
    </row>
    <row r="147" spans="1:12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41840</v>
      </c>
      <c r="H147" s="171">
        <v>8725</v>
      </c>
      <c r="I147" s="171">
        <v>7549</v>
      </c>
      <c r="J147" s="190">
        <f t="shared" si="6"/>
        <v>1176</v>
      </c>
      <c r="K147" s="170">
        <v>0</v>
      </c>
      <c r="L147" s="177">
        <f t="shared" si="5"/>
        <v>1176</v>
      </c>
    </row>
    <row r="148" spans="1:12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41840</v>
      </c>
      <c r="H148" s="171">
        <v>4176</v>
      </c>
      <c r="I148" s="171">
        <v>3440</v>
      </c>
      <c r="J148" s="190">
        <f t="shared" si="6"/>
        <v>736</v>
      </c>
      <c r="K148" s="170">
        <v>0</v>
      </c>
      <c r="L148" s="177">
        <f t="shared" si="5"/>
        <v>736</v>
      </c>
    </row>
    <row r="149" spans="1:12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41840</v>
      </c>
      <c r="H149" s="171">
        <v>3832</v>
      </c>
      <c r="I149" s="171">
        <v>3246</v>
      </c>
      <c r="J149" s="190">
        <f t="shared" si="6"/>
        <v>586</v>
      </c>
      <c r="K149" s="170">
        <v>0</v>
      </c>
      <c r="L149" s="177">
        <f t="shared" si="5"/>
        <v>586</v>
      </c>
    </row>
    <row r="150" spans="1:12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41840</v>
      </c>
      <c r="H150" s="171">
        <v>3782</v>
      </c>
      <c r="I150" s="171">
        <v>3166</v>
      </c>
      <c r="J150" s="176">
        <f>H150-I150</f>
        <v>616</v>
      </c>
      <c r="K150" s="170">
        <v>0</v>
      </c>
      <c r="L150" s="177">
        <f t="shared" si="5"/>
        <v>616</v>
      </c>
    </row>
    <row r="151" spans="1:12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41840</v>
      </c>
      <c r="H151" s="171">
        <v>2264</v>
      </c>
      <c r="I151" s="171">
        <v>1853</v>
      </c>
      <c r="J151" s="176">
        <f aca="true" t="shared" si="7" ref="J151:J165">H151-I151</f>
        <v>411</v>
      </c>
      <c r="K151" s="170">
        <v>16.41</v>
      </c>
      <c r="L151" s="177">
        <f t="shared" si="5"/>
        <v>394.59</v>
      </c>
    </row>
    <row r="152" spans="1:12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41840</v>
      </c>
      <c r="H152" s="171">
        <v>3700</v>
      </c>
      <c r="I152" s="171">
        <v>3298</v>
      </c>
      <c r="J152" s="176">
        <f t="shared" si="7"/>
        <v>402</v>
      </c>
      <c r="K152" s="170">
        <v>16</v>
      </c>
      <c r="L152" s="177">
        <f t="shared" si="5"/>
        <v>386</v>
      </c>
    </row>
    <row r="153" spans="1:12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41840</v>
      </c>
      <c r="H153" s="171">
        <v>3675</v>
      </c>
      <c r="I153" s="171">
        <v>3131</v>
      </c>
      <c r="J153" s="176">
        <f t="shared" si="7"/>
        <v>544</v>
      </c>
      <c r="K153" s="170">
        <v>17.14</v>
      </c>
      <c r="L153" s="177">
        <f t="shared" si="5"/>
        <v>526.86</v>
      </c>
    </row>
    <row r="154" spans="1:12" ht="15">
      <c r="A154" s="188">
        <v>130</v>
      </c>
      <c r="B154" s="41" t="s">
        <v>15</v>
      </c>
      <c r="C154" s="16">
        <v>38</v>
      </c>
      <c r="D154" s="16"/>
      <c r="E154" s="16" t="s">
        <v>3</v>
      </c>
      <c r="F154" s="152" t="s">
        <v>5</v>
      </c>
      <c r="G154" s="11">
        <v>41840</v>
      </c>
      <c r="H154" s="18">
        <v>57242</v>
      </c>
      <c r="I154" s="18">
        <v>56864</v>
      </c>
      <c r="J154" s="21">
        <f t="shared" si="7"/>
        <v>378</v>
      </c>
      <c r="K154" s="17">
        <v>2</v>
      </c>
      <c r="L154" s="19">
        <f>J154-K154</f>
        <v>376</v>
      </c>
    </row>
    <row r="155" spans="1:12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41840</v>
      </c>
      <c r="H155" s="171">
        <v>3824</v>
      </c>
      <c r="I155" s="171">
        <v>3259</v>
      </c>
      <c r="J155" s="176">
        <f t="shared" si="7"/>
        <v>565</v>
      </c>
      <c r="K155" s="170">
        <v>0</v>
      </c>
      <c r="L155" s="177">
        <f t="shared" si="5"/>
        <v>565</v>
      </c>
    </row>
    <row r="156" spans="1:12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41840</v>
      </c>
      <c r="H156" s="171">
        <v>2611</v>
      </c>
      <c r="I156" s="171">
        <v>2200</v>
      </c>
      <c r="J156" s="176">
        <f t="shared" si="7"/>
        <v>411</v>
      </c>
      <c r="K156" s="170">
        <v>11</v>
      </c>
      <c r="L156" s="177">
        <f t="shared" si="5"/>
        <v>400</v>
      </c>
    </row>
    <row r="157" spans="1:12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41840</v>
      </c>
      <c r="H157" s="171">
        <v>4292</v>
      </c>
      <c r="I157" s="171">
        <v>3692</v>
      </c>
      <c r="J157" s="176">
        <f t="shared" si="7"/>
        <v>600</v>
      </c>
      <c r="K157" s="170">
        <v>3</v>
      </c>
      <c r="L157" s="177">
        <f t="shared" si="5"/>
        <v>597</v>
      </c>
    </row>
    <row r="158" spans="1:12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166">
        <v>41840</v>
      </c>
      <c r="H158" s="171">
        <v>890</v>
      </c>
      <c r="I158" s="171">
        <v>190</v>
      </c>
      <c r="J158" s="176">
        <f t="shared" si="7"/>
        <v>700</v>
      </c>
      <c r="K158" s="170">
        <v>8</v>
      </c>
      <c r="L158" s="177">
        <f t="shared" si="5"/>
        <v>692</v>
      </c>
    </row>
    <row r="159" spans="1:12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166">
        <v>41840</v>
      </c>
      <c r="H159" s="171">
        <v>3782</v>
      </c>
      <c r="I159" s="171">
        <v>3238</v>
      </c>
      <c r="J159" s="176">
        <f t="shared" si="7"/>
        <v>544</v>
      </c>
      <c r="K159" s="170">
        <v>34.56</v>
      </c>
      <c r="L159" s="177">
        <f t="shared" si="5"/>
        <v>509.44</v>
      </c>
    </row>
    <row r="160" spans="1:12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166">
        <v>41840</v>
      </c>
      <c r="H160" s="180">
        <v>3713</v>
      </c>
      <c r="I160" s="180">
        <v>3189</v>
      </c>
      <c r="J160" s="181">
        <f t="shared" si="7"/>
        <v>524</v>
      </c>
      <c r="K160" s="170">
        <v>62.58</v>
      </c>
      <c r="L160" s="177">
        <f t="shared" si="5"/>
        <v>461.42</v>
      </c>
    </row>
    <row r="161" spans="1:12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166">
        <v>41840</v>
      </c>
      <c r="H161" s="317" t="s">
        <v>109</v>
      </c>
      <c r="I161" s="317"/>
      <c r="J161" s="317"/>
      <c r="K161" s="172">
        <v>216.297</v>
      </c>
      <c r="L161" s="177">
        <f t="shared" si="5"/>
        <v>-216.297</v>
      </c>
    </row>
    <row r="162" spans="1:12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166">
        <v>41840</v>
      </c>
      <c r="H162" s="167">
        <v>2149</v>
      </c>
      <c r="I162" s="167">
        <v>1896</v>
      </c>
      <c r="J162" s="190">
        <f t="shared" si="7"/>
        <v>253</v>
      </c>
      <c r="K162" s="170">
        <v>1</v>
      </c>
      <c r="L162" s="177">
        <f t="shared" si="5"/>
        <v>252</v>
      </c>
    </row>
    <row r="163" spans="1:12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166">
        <v>41840</v>
      </c>
      <c r="H163" s="171">
        <v>4733</v>
      </c>
      <c r="I163" s="171">
        <v>3927</v>
      </c>
      <c r="J163" s="176">
        <f t="shared" si="7"/>
        <v>806</v>
      </c>
      <c r="K163" s="170">
        <v>25.361</v>
      </c>
      <c r="L163" s="177">
        <f t="shared" si="5"/>
        <v>780.639</v>
      </c>
    </row>
    <row r="164" spans="1:12" ht="15">
      <c r="A164" s="188">
        <v>140</v>
      </c>
      <c r="B164" s="41" t="s">
        <v>14</v>
      </c>
      <c r="C164" s="16">
        <v>2</v>
      </c>
      <c r="D164" s="16"/>
      <c r="E164" s="16" t="s">
        <v>3</v>
      </c>
      <c r="F164" s="17">
        <v>332650</v>
      </c>
      <c r="G164" s="11">
        <v>41840</v>
      </c>
      <c r="H164" s="313" t="s">
        <v>101</v>
      </c>
      <c r="I164" s="313"/>
      <c r="J164" s="313"/>
      <c r="K164" s="17">
        <v>38.53</v>
      </c>
      <c r="L164" s="19">
        <f t="shared" si="5"/>
        <v>-38.53</v>
      </c>
    </row>
    <row r="165" spans="1:12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166">
        <v>41840</v>
      </c>
      <c r="H165" s="171">
        <v>2316</v>
      </c>
      <c r="I165" s="171">
        <v>1825</v>
      </c>
      <c r="J165" s="206">
        <f t="shared" si="7"/>
        <v>491</v>
      </c>
      <c r="K165" s="170">
        <v>28</v>
      </c>
      <c r="L165" s="177">
        <f t="shared" si="5"/>
        <v>463</v>
      </c>
    </row>
    <row r="166" spans="1:12" ht="15">
      <c r="A166" s="188">
        <v>142</v>
      </c>
      <c r="B166" s="41" t="s">
        <v>19</v>
      </c>
      <c r="C166" s="16">
        <v>41</v>
      </c>
      <c r="D166" s="16"/>
      <c r="E166" s="16" t="s">
        <v>3</v>
      </c>
      <c r="F166" s="17">
        <v>327136</v>
      </c>
      <c r="G166" s="11">
        <v>41840</v>
      </c>
      <c r="H166" s="313" t="s">
        <v>101</v>
      </c>
      <c r="I166" s="313"/>
      <c r="J166" s="313"/>
      <c r="K166" s="136">
        <v>0</v>
      </c>
      <c r="L166" s="19">
        <f t="shared" si="5"/>
        <v>0</v>
      </c>
    </row>
    <row r="167" spans="1:12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166">
        <v>41840</v>
      </c>
      <c r="H167" s="167">
        <v>9561</v>
      </c>
      <c r="I167" s="167">
        <v>8156</v>
      </c>
      <c r="J167" s="190">
        <f>H167-I167</f>
        <v>1405</v>
      </c>
      <c r="K167" s="170">
        <v>0</v>
      </c>
      <c r="L167" s="177">
        <f t="shared" si="5"/>
        <v>1405</v>
      </c>
    </row>
    <row r="168" spans="1:12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166">
        <v>41840</v>
      </c>
      <c r="H168" s="289" t="s">
        <v>59</v>
      </c>
      <c r="I168" s="290"/>
      <c r="J168" s="291"/>
      <c r="K168" s="170">
        <v>0</v>
      </c>
      <c r="L168" s="177"/>
    </row>
    <row r="169" spans="1:12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166">
        <v>41840</v>
      </c>
      <c r="H169" s="313" t="s">
        <v>101</v>
      </c>
      <c r="I169" s="313"/>
      <c r="J169" s="313"/>
      <c r="K169" s="170">
        <v>0</v>
      </c>
      <c r="L169" s="177">
        <f aca="true" t="shared" si="8" ref="L169:L183">J169-K169</f>
        <v>0</v>
      </c>
    </row>
    <row r="170" spans="1:12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166">
        <v>41840</v>
      </c>
      <c r="H170" s="171">
        <v>2898</v>
      </c>
      <c r="I170" s="171">
        <v>2462</v>
      </c>
      <c r="J170" s="176">
        <f aca="true" t="shared" si="9" ref="J170:J185">H170-I170</f>
        <v>436</v>
      </c>
      <c r="K170" s="170">
        <v>6</v>
      </c>
      <c r="L170" s="177">
        <f t="shared" si="8"/>
        <v>430</v>
      </c>
    </row>
    <row r="171" spans="1:12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166">
        <v>41840</v>
      </c>
      <c r="H171" s="171">
        <v>2595</v>
      </c>
      <c r="I171" s="171">
        <v>2233</v>
      </c>
      <c r="J171" s="176">
        <f t="shared" si="9"/>
        <v>362</v>
      </c>
      <c r="K171" s="170">
        <v>4</v>
      </c>
      <c r="L171" s="177">
        <f t="shared" si="8"/>
        <v>358</v>
      </c>
    </row>
    <row r="172" spans="1:12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166">
        <v>41840</v>
      </c>
      <c r="H172" s="171">
        <v>7281</v>
      </c>
      <c r="I172" s="171">
        <v>6090</v>
      </c>
      <c r="J172" s="176">
        <f t="shared" si="9"/>
        <v>1191</v>
      </c>
      <c r="K172" s="170">
        <v>0</v>
      </c>
      <c r="L172" s="177">
        <f t="shared" si="8"/>
        <v>1191</v>
      </c>
    </row>
    <row r="173" spans="1:12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166">
        <v>41840</v>
      </c>
      <c r="H173" s="171">
        <v>1589</v>
      </c>
      <c r="I173" s="171">
        <v>1370</v>
      </c>
      <c r="J173" s="176">
        <f t="shared" si="9"/>
        <v>219</v>
      </c>
      <c r="K173" s="170">
        <v>28.92</v>
      </c>
      <c r="L173" s="177">
        <f t="shared" si="8"/>
        <v>190.07999999999998</v>
      </c>
    </row>
    <row r="174" spans="1:12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166">
        <v>41840</v>
      </c>
      <c r="H174" s="171">
        <v>6473</v>
      </c>
      <c r="I174" s="171">
        <v>5461</v>
      </c>
      <c r="J174" s="176">
        <f t="shared" si="9"/>
        <v>1012</v>
      </c>
      <c r="K174" s="170">
        <v>57</v>
      </c>
      <c r="L174" s="177">
        <f t="shared" si="8"/>
        <v>955</v>
      </c>
    </row>
    <row r="175" spans="1:12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166">
        <v>41840</v>
      </c>
      <c r="H175" s="171">
        <v>2524</v>
      </c>
      <c r="I175" s="171">
        <v>2076</v>
      </c>
      <c r="J175" s="176">
        <f t="shared" si="9"/>
        <v>448</v>
      </c>
      <c r="K175" s="170">
        <v>5.8</v>
      </c>
      <c r="L175" s="177">
        <f t="shared" si="8"/>
        <v>442.2</v>
      </c>
    </row>
    <row r="176" spans="1:12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166">
        <v>41840</v>
      </c>
      <c r="H176" s="171">
        <v>2429</v>
      </c>
      <c r="I176" s="171">
        <v>2017</v>
      </c>
      <c r="J176" s="176">
        <f>H176-I176</f>
        <v>412</v>
      </c>
      <c r="K176" s="170">
        <v>22.81</v>
      </c>
      <c r="L176" s="177">
        <f t="shared" si="8"/>
        <v>389.19</v>
      </c>
    </row>
    <row r="177" spans="1:12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166">
        <v>41840</v>
      </c>
      <c r="H177" s="171">
        <v>3512</v>
      </c>
      <c r="I177" s="171">
        <v>3074</v>
      </c>
      <c r="J177" s="176">
        <f t="shared" si="9"/>
        <v>438</v>
      </c>
      <c r="K177" s="170">
        <v>39</v>
      </c>
      <c r="L177" s="177">
        <f t="shared" si="8"/>
        <v>399</v>
      </c>
    </row>
    <row r="178" spans="1:12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166">
        <v>41840</v>
      </c>
      <c r="H178" s="171">
        <v>3153</v>
      </c>
      <c r="I178" s="171">
        <v>2695</v>
      </c>
      <c r="J178" s="176">
        <f t="shared" si="9"/>
        <v>458</v>
      </c>
      <c r="K178" s="170">
        <v>46.237</v>
      </c>
      <c r="L178" s="177">
        <f t="shared" si="8"/>
        <v>411.763</v>
      </c>
    </row>
    <row r="179" spans="1:12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166">
        <v>41840</v>
      </c>
      <c r="H179" s="171">
        <v>3471</v>
      </c>
      <c r="I179" s="171">
        <v>2908</v>
      </c>
      <c r="J179" s="176">
        <f t="shared" si="9"/>
        <v>563</v>
      </c>
      <c r="K179" s="170">
        <v>6</v>
      </c>
      <c r="L179" s="177">
        <f t="shared" si="8"/>
        <v>557</v>
      </c>
    </row>
    <row r="180" spans="1:12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166">
        <v>41840</v>
      </c>
      <c r="H180" s="286" t="s">
        <v>109</v>
      </c>
      <c r="I180" s="287"/>
      <c r="J180" s="288"/>
      <c r="K180" s="170">
        <v>31</v>
      </c>
      <c r="L180" s="177">
        <f t="shared" si="8"/>
        <v>-31</v>
      </c>
    </row>
    <row r="181" spans="1:12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166">
        <v>41840</v>
      </c>
      <c r="H181" s="171">
        <v>2869</v>
      </c>
      <c r="I181" s="171">
        <v>2403</v>
      </c>
      <c r="J181" s="176">
        <f t="shared" si="9"/>
        <v>466</v>
      </c>
      <c r="K181" s="170">
        <v>40.66</v>
      </c>
      <c r="L181" s="177">
        <f t="shared" si="8"/>
        <v>425.34000000000003</v>
      </c>
    </row>
    <row r="182" spans="1:12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166">
        <v>41840</v>
      </c>
      <c r="H182" s="171">
        <v>3442</v>
      </c>
      <c r="I182" s="171">
        <v>3048</v>
      </c>
      <c r="J182" s="176">
        <v>373</v>
      </c>
      <c r="K182" s="170">
        <v>11.66</v>
      </c>
      <c r="L182" s="177">
        <f t="shared" si="8"/>
        <v>361.34</v>
      </c>
    </row>
    <row r="183" spans="1:12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166">
        <v>41840</v>
      </c>
      <c r="H183" s="313" t="s">
        <v>101</v>
      </c>
      <c r="I183" s="313"/>
      <c r="J183" s="313"/>
      <c r="K183" s="170">
        <v>11</v>
      </c>
      <c r="L183" s="177">
        <f t="shared" si="8"/>
        <v>-11</v>
      </c>
    </row>
    <row r="184" spans="1:12" ht="15">
      <c r="A184" s="188">
        <v>160</v>
      </c>
      <c r="B184" s="41" t="s">
        <v>78</v>
      </c>
      <c r="C184" s="16">
        <v>5</v>
      </c>
      <c r="D184" s="16"/>
      <c r="E184" s="16" t="s">
        <v>3</v>
      </c>
      <c r="F184" s="17">
        <v>341804</v>
      </c>
      <c r="G184" s="11">
        <v>41840</v>
      </c>
      <c r="H184" s="18">
        <v>13217</v>
      </c>
      <c r="I184" s="18">
        <v>11427</v>
      </c>
      <c r="J184" s="21">
        <f t="shared" si="9"/>
        <v>1790</v>
      </c>
      <c r="K184" s="17">
        <v>37</v>
      </c>
      <c r="L184" s="19">
        <f>J184-K184</f>
        <v>1753</v>
      </c>
    </row>
    <row r="185" spans="1:12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166">
        <v>41840</v>
      </c>
      <c r="H185" s="171">
        <v>1258</v>
      </c>
      <c r="I185" s="171">
        <v>1123</v>
      </c>
      <c r="J185" s="176">
        <f t="shared" si="9"/>
        <v>135</v>
      </c>
      <c r="K185" s="170">
        <v>116</v>
      </c>
      <c r="L185" s="177">
        <f>J185-K185</f>
        <v>19</v>
      </c>
    </row>
    <row r="186" spans="1:12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166">
        <v>41840</v>
      </c>
      <c r="H186" s="277" t="s">
        <v>99</v>
      </c>
      <c r="I186" s="278"/>
      <c r="J186" s="279"/>
      <c r="K186" s="170">
        <v>99.457</v>
      </c>
      <c r="L186" s="177"/>
    </row>
    <row r="187" spans="1:12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166">
        <v>41840</v>
      </c>
      <c r="H187" s="207">
        <v>3351</v>
      </c>
      <c r="I187" s="207">
        <v>2838</v>
      </c>
      <c r="J187" s="206">
        <f aca="true" t="shared" si="10" ref="J187:J192">H187-I187</f>
        <v>513</v>
      </c>
      <c r="K187" s="170">
        <v>0</v>
      </c>
      <c r="L187" s="177"/>
    </row>
    <row r="188" spans="1:12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166">
        <v>41840</v>
      </c>
      <c r="H188" s="207">
        <v>3613</v>
      </c>
      <c r="I188" s="207">
        <v>2928</v>
      </c>
      <c r="J188" s="206">
        <f t="shared" si="10"/>
        <v>685</v>
      </c>
      <c r="K188" s="172">
        <v>4</v>
      </c>
      <c r="L188" s="177">
        <f>J188-K188</f>
        <v>681</v>
      </c>
    </row>
    <row r="189" spans="1:12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166">
        <v>41840</v>
      </c>
      <c r="H189" s="167">
        <v>12066</v>
      </c>
      <c r="I189" s="167">
        <v>10211</v>
      </c>
      <c r="J189" s="190">
        <f t="shared" si="10"/>
        <v>1855</v>
      </c>
      <c r="K189" s="170">
        <v>0</v>
      </c>
      <c r="L189" s="177">
        <f>J189-K189</f>
        <v>1855</v>
      </c>
    </row>
    <row r="190" spans="1:12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166">
        <v>41840</v>
      </c>
      <c r="H190" s="171">
        <v>2381</v>
      </c>
      <c r="I190" s="171">
        <v>2040</v>
      </c>
      <c r="J190" s="176">
        <f t="shared" si="10"/>
        <v>341</v>
      </c>
      <c r="K190" s="170">
        <v>14</v>
      </c>
      <c r="L190" s="177">
        <f>J190-K190</f>
        <v>327</v>
      </c>
    </row>
    <row r="191" spans="1:12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166">
        <v>41840</v>
      </c>
      <c r="H191" s="171">
        <v>16564</v>
      </c>
      <c r="I191" s="171">
        <v>14203</v>
      </c>
      <c r="J191" s="176">
        <f t="shared" si="10"/>
        <v>2361</v>
      </c>
      <c r="K191" s="170">
        <v>0</v>
      </c>
      <c r="L191" s="177">
        <f>J191-K191</f>
        <v>2361</v>
      </c>
    </row>
    <row r="192" spans="1:12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166">
        <v>41840</v>
      </c>
      <c r="H192" s="171">
        <v>16749</v>
      </c>
      <c r="I192" s="171">
        <v>14297</v>
      </c>
      <c r="J192" s="176">
        <f t="shared" si="10"/>
        <v>2452</v>
      </c>
      <c r="K192" s="170">
        <v>0</v>
      </c>
      <c r="L192" s="177">
        <f>J192-K192</f>
        <v>2452</v>
      </c>
    </row>
    <row r="193" spans="1:12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166">
        <v>41840</v>
      </c>
      <c r="H193" s="280" t="s">
        <v>113</v>
      </c>
      <c r="I193" s="281"/>
      <c r="J193" s="282"/>
      <c r="K193" s="170">
        <v>14</v>
      </c>
      <c r="L193" s="177"/>
    </row>
    <row r="194" spans="1:12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166">
        <v>41840</v>
      </c>
      <c r="H194" s="171">
        <v>839</v>
      </c>
      <c r="I194" s="171">
        <v>595</v>
      </c>
      <c r="J194" s="176">
        <f>H194-I194</f>
        <v>244</v>
      </c>
      <c r="K194" s="170">
        <v>25.93</v>
      </c>
      <c r="L194" s="177">
        <f aca="true" t="shared" si="11" ref="L194:L200">J194-K194</f>
        <v>218.07</v>
      </c>
    </row>
    <row r="195" spans="1:12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166">
        <v>41840</v>
      </c>
      <c r="H195" s="171">
        <v>3818</v>
      </c>
      <c r="I195" s="171">
        <v>3257</v>
      </c>
      <c r="J195" s="176">
        <f aca="true" t="shared" si="12" ref="J195:J200">H195-I195</f>
        <v>561</v>
      </c>
      <c r="K195" s="170">
        <v>0</v>
      </c>
      <c r="L195" s="177">
        <f t="shared" si="11"/>
        <v>561</v>
      </c>
    </row>
    <row r="196" spans="1:12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166">
        <v>41840</v>
      </c>
      <c r="H196" s="171">
        <v>3813</v>
      </c>
      <c r="I196" s="171">
        <v>3139</v>
      </c>
      <c r="J196" s="176">
        <f t="shared" si="12"/>
        <v>674</v>
      </c>
      <c r="K196" s="170">
        <v>44.89</v>
      </c>
      <c r="L196" s="177">
        <f t="shared" si="11"/>
        <v>629.11</v>
      </c>
    </row>
    <row r="197" spans="1:12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166">
        <v>41840</v>
      </c>
      <c r="H197" s="171">
        <v>4205</v>
      </c>
      <c r="I197" s="171">
        <v>3582</v>
      </c>
      <c r="J197" s="176">
        <f t="shared" si="12"/>
        <v>623</v>
      </c>
      <c r="K197" s="170">
        <v>129.698</v>
      </c>
      <c r="L197" s="177">
        <f t="shared" si="11"/>
        <v>493.302</v>
      </c>
    </row>
    <row r="198" spans="1:12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166">
        <v>41840</v>
      </c>
      <c r="H198" s="171">
        <v>2435</v>
      </c>
      <c r="I198" s="171">
        <v>1983</v>
      </c>
      <c r="J198" s="176">
        <f t="shared" si="12"/>
        <v>452</v>
      </c>
      <c r="K198" s="170">
        <v>108.714</v>
      </c>
      <c r="L198" s="177">
        <f t="shared" si="11"/>
        <v>343.286</v>
      </c>
    </row>
    <row r="199" spans="1:12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166">
        <v>41840</v>
      </c>
      <c r="H199" s="171">
        <v>3318</v>
      </c>
      <c r="I199" s="171">
        <v>2632</v>
      </c>
      <c r="J199" s="176">
        <f t="shared" si="12"/>
        <v>686</v>
      </c>
      <c r="K199" s="170">
        <v>6.49</v>
      </c>
      <c r="L199" s="177">
        <f t="shared" si="11"/>
        <v>679.51</v>
      </c>
    </row>
    <row r="200" spans="1:12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166">
        <v>41840</v>
      </c>
      <c r="H200" s="171">
        <v>3522</v>
      </c>
      <c r="I200" s="171">
        <v>3060</v>
      </c>
      <c r="J200" s="176">
        <f t="shared" si="12"/>
        <v>462</v>
      </c>
      <c r="K200" s="170">
        <v>0</v>
      </c>
      <c r="L200" s="177">
        <f t="shared" si="11"/>
        <v>462</v>
      </c>
    </row>
    <row r="201" spans="1:12" ht="15">
      <c r="A201" s="208"/>
      <c r="B201" s="208"/>
      <c r="C201" s="208"/>
      <c r="D201" s="208"/>
      <c r="E201" s="208"/>
      <c r="F201" s="209"/>
      <c r="G201" s="210"/>
      <c r="H201" s="211"/>
      <c r="I201" s="211"/>
      <c r="J201" s="212"/>
      <c r="K201" s="209"/>
      <c r="L201" s="213"/>
    </row>
  </sheetData>
  <mergeCells count="41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23:J23"/>
    <mergeCell ref="H24:J24"/>
    <mergeCell ref="H39:J39"/>
    <mergeCell ref="H42:J42"/>
    <mergeCell ref="H49:J49"/>
    <mergeCell ref="H50:J50"/>
    <mergeCell ref="H57:J57"/>
    <mergeCell ref="H63:J63"/>
    <mergeCell ref="H64:J64"/>
    <mergeCell ref="H67:J67"/>
    <mergeCell ref="H71:J71"/>
    <mergeCell ref="H86:J86"/>
    <mergeCell ref="H99:J99"/>
    <mergeCell ref="H119:J119"/>
    <mergeCell ref="H129:J129"/>
    <mergeCell ref="H130:J130"/>
    <mergeCell ref="H131:J131"/>
    <mergeCell ref="H161:J161"/>
    <mergeCell ref="H164:J164"/>
    <mergeCell ref="H166:J166"/>
    <mergeCell ref="H186:J186"/>
    <mergeCell ref="H193:J193"/>
    <mergeCell ref="H168:J168"/>
    <mergeCell ref="H169:J169"/>
    <mergeCell ref="H180:J180"/>
    <mergeCell ref="H183:J18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01"/>
  <sheetViews>
    <sheetView workbookViewId="0" topLeftCell="A1">
      <selection activeCell="I214" sqref="I214"/>
    </sheetView>
  </sheetViews>
  <sheetFormatPr defaultColWidth="9.140625" defaultRowHeight="12.75"/>
  <cols>
    <col min="1" max="1" width="4.140625" style="155" customWidth="1"/>
    <col min="2" max="2" width="28.00390625" style="155" customWidth="1"/>
    <col min="3" max="3" width="6.28125" style="155" customWidth="1"/>
    <col min="4" max="4" width="4.8515625" style="155" customWidth="1"/>
    <col min="5" max="5" width="5.421875" style="155" customWidth="1"/>
    <col min="6" max="6" width="8.8515625" style="155" customWidth="1"/>
    <col min="7" max="7" width="13.00390625" style="155" customWidth="1"/>
    <col min="8" max="8" width="9.57421875" style="155" customWidth="1"/>
    <col min="9" max="9" width="9.28125" style="155" customWidth="1"/>
    <col min="10" max="10" width="18.421875" style="214" customWidth="1"/>
    <col min="11" max="11" width="11.00390625" style="214" customWidth="1"/>
    <col min="12" max="12" width="13.00390625" style="214" customWidth="1"/>
    <col min="13" max="17" width="9.140625" style="223" customWidth="1"/>
    <col min="18" max="16384" width="9.140625" style="155" customWidth="1"/>
  </cols>
  <sheetData>
    <row r="1" spans="1:12" ht="12.75" customHeight="1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5" t="s">
        <v>81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thickBot="1">
      <c r="A3" s="306" t="s">
        <v>115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2.25" customHeight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8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9" t="s">
        <v>47</v>
      </c>
      <c r="C23" s="9">
        <v>48</v>
      </c>
      <c r="D23" s="164"/>
      <c r="E23" s="164" t="s">
        <v>3</v>
      </c>
      <c r="F23" s="165">
        <v>327197</v>
      </c>
      <c r="G23" s="166">
        <v>41871</v>
      </c>
      <c r="H23" s="313" t="s">
        <v>101</v>
      </c>
      <c r="I23" s="313"/>
      <c r="J23" s="313"/>
      <c r="K23" s="215">
        <v>19</v>
      </c>
      <c r="L23" s="201"/>
    </row>
    <row r="24" spans="1:12" ht="15">
      <c r="A24" s="169">
        <v>2</v>
      </c>
      <c r="B24" s="16" t="s">
        <v>47</v>
      </c>
      <c r="C24" s="16">
        <v>52</v>
      </c>
      <c r="D24" s="169"/>
      <c r="E24" s="169" t="s">
        <v>3</v>
      </c>
      <c r="F24" s="170">
        <v>329228</v>
      </c>
      <c r="G24" s="166">
        <v>41871</v>
      </c>
      <c r="H24" s="313" t="s">
        <v>101</v>
      </c>
      <c r="I24" s="313"/>
      <c r="J24" s="313"/>
      <c r="K24" s="172">
        <v>0</v>
      </c>
      <c r="L24" s="201"/>
    </row>
    <row r="25" spans="1:12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41871</v>
      </c>
      <c r="H25" s="171">
        <v>3494</v>
      </c>
      <c r="I25" s="171">
        <v>2968</v>
      </c>
      <c r="J25" s="168">
        <f>H25-I25</f>
        <v>526</v>
      </c>
      <c r="K25" s="170">
        <v>0</v>
      </c>
      <c r="L25" s="177">
        <f aca="true" t="shared" si="0" ref="L25:L85">J25-K25</f>
        <v>526</v>
      </c>
    </row>
    <row r="26" spans="1:13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41871</v>
      </c>
      <c r="H26" s="171">
        <v>3968</v>
      </c>
      <c r="I26" s="171">
        <v>3449</v>
      </c>
      <c r="J26" s="168">
        <f>H26-I26-J33</f>
        <v>372</v>
      </c>
      <c r="K26" s="170">
        <v>11.38</v>
      </c>
      <c r="L26" s="177">
        <f t="shared" si="0"/>
        <v>360.62</v>
      </c>
      <c r="M26" s="223" t="s">
        <v>49</v>
      </c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41871</v>
      </c>
      <c r="H27" s="171">
        <v>2775</v>
      </c>
      <c r="I27" s="171">
        <v>2398</v>
      </c>
      <c r="J27" s="168">
        <f>H27-I27</f>
        <v>377</v>
      </c>
      <c r="K27" s="170">
        <v>22</v>
      </c>
      <c r="L27" s="177">
        <f t="shared" si="0"/>
        <v>355</v>
      </c>
    </row>
    <row r="28" spans="1:12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41871</v>
      </c>
      <c r="H28" s="171">
        <v>3157</v>
      </c>
      <c r="I28" s="171">
        <v>2610</v>
      </c>
      <c r="J28" s="168">
        <f>H28-I28</f>
        <v>547</v>
      </c>
      <c r="K28" s="170">
        <v>24</v>
      </c>
      <c r="L28" s="177">
        <f t="shared" si="0"/>
        <v>523</v>
      </c>
    </row>
    <row r="29" spans="1:14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41871</v>
      </c>
      <c r="H29" s="171">
        <v>6485</v>
      </c>
      <c r="I29" s="171">
        <v>5677</v>
      </c>
      <c r="J29" s="168">
        <f>H29-I29</f>
        <v>808</v>
      </c>
      <c r="K29" s="170">
        <v>0</v>
      </c>
      <c r="L29" s="177">
        <f t="shared" si="0"/>
        <v>808</v>
      </c>
      <c r="N29" s="224"/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41871</v>
      </c>
      <c r="H30" s="171">
        <v>5267</v>
      </c>
      <c r="I30" s="171">
        <v>4661</v>
      </c>
      <c r="J30" s="168">
        <f>H30-I30</f>
        <v>606</v>
      </c>
      <c r="K30" s="170">
        <v>22.84</v>
      </c>
      <c r="L30" s="177">
        <f t="shared" si="0"/>
        <v>583.16</v>
      </c>
    </row>
    <row r="31" spans="1:12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41871</v>
      </c>
      <c r="H31" s="171">
        <v>3106</v>
      </c>
      <c r="I31" s="171">
        <v>2683</v>
      </c>
      <c r="J31" s="168">
        <f aca="true" t="shared" si="1" ref="J31:J83">H31-I31</f>
        <v>423</v>
      </c>
      <c r="K31" s="170">
        <v>0</v>
      </c>
      <c r="L31" s="177">
        <f t="shared" si="0"/>
        <v>423</v>
      </c>
    </row>
    <row r="32" spans="1:12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41871</v>
      </c>
      <c r="H32" s="171">
        <v>3491</v>
      </c>
      <c r="I32" s="171">
        <v>3067</v>
      </c>
      <c r="J32" s="168">
        <f t="shared" si="1"/>
        <v>424</v>
      </c>
      <c r="K32" s="170">
        <v>34.6</v>
      </c>
      <c r="L32" s="177">
        <f t="shared" si="0"/>
        <v>389.4</v>
      </c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41871</v>
      </c>
      <c r="H33" s="171">
        <v>1270</v>
      </c>
      <c r="I33" s="171">
        <v>1123</v>
      </c>
      <c r="J33" s="168">
        <f t="shared" si="1"/>
        <v>147</v>
      </c>
      <c r="K33" s="170">
        <v>3</v>
      </c>
      <c r="L33" s="177">
        <f t="shared" si="0"/>
        <v>144</v>
      </c>
    </row>
    <row r="34" spans="1:12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41871</v>
      </c>
      <c r="H34" s="171">
        <v>6496</v>
      </c>
      <c r="I34" s="171">
        <v>5622</v>
      </c>
      <c r="J34" s="168">
        <f t="shared" si="1"/>
        <v>874</v>
      </c>
      <c r="K34" s="170">
        <v>42</v>
      </c>
      <c r="L34" s="177">
        <f t="shared" si="0"/>
        <v>832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41871</v>
      </c>
      <c r="H35" s="171">
        <v>8187</v>
      </c>
      <c r="I35" s="171">
        <v>7125</v>
      </c>
      <c r="J35" s="168">
        <f t="shared" si="1"/>
        <v>1062</v>
      </c>
      <c r="K35" s="170">
        <v>81.28</v>
      </c>
      <c r="L35" s="177">
        <f t="shared" si="0"/>
        <v>980.72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41871</v>
      </c>
      <c r="H36" s="171">
        <v>4321</v>
      </c>
      <c r="I36" s="171">
        <v>3812</v>
      </c>
      <c r="J36" s="168">
        <f t="shared" si="1"/>
        <v>509</v>
      </c>
      <c r="K36" s="170">
        <v>0</v>
      </c>
      <c r="L36" s="177">
        <f t="shared" si="0"/>
        <v>509</v>
      </c>
    </row>
    <row r="37" spans="1:12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41871</v>
      </c>
      <c r="H37" s="171">
        <v>4135</v>
      </c>
      <c r="I37" s="171">
        <v>3622</v>
      </c>
      <c r="J37" s="168">
        <f t="shared" si="1"/>
        <v>513</v>
      </c>
      <c r="K37" s="170">
        <v>0</v>
      </c>
      <c r="L37" s="177">
        <f t="shared" si="0"/>
        <v>513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41871</v>
      </c>
      <c r="H38" s="171">
        <v>4056</v>
      </c>
      <c r="I38" s="171">
        <v>3472</v>
      </c>
      <c r="J38" s="168">
        <f t="shared" si="1"/>
        <v>584</v>
      </c>
      <c r="K38" s="170">
        <v>0</v>
      </c>
      <c r="L38" s="177">
        <f t="shared" si="0"/>
        <v>584</v>
      </c>
    </row>
    <row r="39" spans="1:12" ht="15">
      <c r="A39" s="169">
        <v>17</v>
      </c>
      <c r="B39" s="16" t="s">
        <v>27</v>
      </c>
      <c r="C39" s="16">
        <v>18</v>
      </c>
      <c r="D39" s="169"/>
      <c r="E39" s="169" t="s">
        <v>3</v>
      </c>
      <c r="F39" s="170">
        <v>327288</v>
      </c>
      <c r="G39" s="166">
        <v>41871</v>
      </c>
      <c r="H39" s="313" t="s">
        <v>101</v>
      </c>
      <c r="I39" s="313"/>
      <c r="J39" s="313"/>
      <c r="K39" s="170">
        <v>0</v>
      </c>
      <c r="L39" s="177">
        <f>J39-K39</f>
        <v>0</v>
      </c>
    </row>
    <row r="40" spans="1:12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41871</v>
      </c>
      <c r="H40" s="171">
        <v>7099</v>
      </c>
      <c r="I40" s="171">
        <v>6123</v>
      </c>
      <c r="J40" s="168">
        <f t="shared" si="1"/>
        <v>976</v>
      </c>
      <c r="K40" s="170">
        <v>9.183</v>
      </c>
      <c r="L40" s="177">
        <f>J40-K40</f>
        <v>966.817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41871</v>
      </c>
      <c r="H41" s="171">
        <v>27503</v>
      </c>
      <c r="I41" s="171">
        <v>24119</v>
      </c>
      <c r="J41" s="168">
        <f t="shared" si="1"/>
        <v>3384</v>
      </c>
      <c r="K41" s="170">
        <v>11.78</v>
      </c>
      <c r="L41" s="177">
        <f t="shared" si="0"/>
        <v>3372.22</v>
      </c>
    </row>
    <row r="42" spans="1:12" ht="15">
      <c r="A42" s="169">
        <v>20</v>
      </c>
      <c r="B42" s="16" t="s">
        <v>10</v>
      </c>
      <c r="C42" s="16">
        <v>153</v>
      </c>
      <c r="D42" s="169"/>
      <c r="E42" s="169" t="s">
        <v>3</v>
      </c>
      <c r="F42" s="170">
        <v>95931</v>
      </c>
      <c r="G42" s="166">
        <v>41871</v>
      </c>
      <c r="H42" s="317" t="s">
        <v>109</v>
      </c>
      <c r="I42" s="317"/>
      <c r="J42" s="317"/>
      <c r="K42" s="170">
        <v>180.04</v>
      </c>
      <c r="L42" s="177">
        <f t="shared" si="0"/>
        <v>-180.04</v>
      </c>
    </row>
    <row r="43" spans="1:12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41871</v>
      </c>
      <c r="H43" s="171">
        <v>4911</v>
      </c>
      <c r="I43" s="171">
        <v>4277</v>
      </c>
      <c r="J43" s="168">
        <f t="shared" si="1"/>
        <v>634</v>
      </c>
      <c r="K43" s="170">
        <v>0</v>
      </c>
      <c r="L43" s="177">
        <f t="shared" si="0"/>
        <v>634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41871</v>
      </c>
      <c r="H44" s="171">
        <v>14610</v>
      </c>
      <c r="I44" s="171">
        <v>12872</v>
      </c>
      <c r="J44" s="168">
        <f t="shared" si="1"/>
        <v>1738</v>
      </c>
      <c r="K44" s="170">
        <v>0</v>
      </c>
      <c r="L44" s="177">
        <f t="shared" si="0"/>
        <v>1738</v>
      </c>
    </row>
    <row r="45" spans="1:13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41871</v>
      </c>
      <c r="H45" s="171">
        <v>3895</v>
      </c>
      <c r="I45" s="171">
        <v>3353</v>
      </c>
      <c r="J45" s="168">
        <f t="shared" si="1"/>
        <v>542</v>
      </c>
      <c r="K45" s="170">
        <v>22.85</v>
      </c>
      <c r="L45" s="177">
        <f t="shared" si="0"/>
        <v>519.15</v>
      </c>
      <c r="M45" s="225"/>
    </row>
    <row r="46" spans="1:12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41871</v>
      </c>
      <c r="H46" s="171">
        <v>3480</v>
      </c>
      <c r="I46" s="171">
        <v>2904</v>
      </c>
      <c r="J46" s="168">
        <f t="shared" si="1"/>
        <v>576</v>
      </c>
      <c r="K46" s="170">
        <v>0</v>
      </c>
      <c r="L46" s="177">
        <f>J46-K46</f>
        <v>576</v>
      </c>
    </row>
    <row r="47" spans="1:12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41871</v>
      </c>
      <c r="H47" s="171">
        <v>4681</v>
      </c>
      <c r="I47" s="171">
        <v>4180</v>
      </c>
      <c r="J47" s="168">
        <f>H47-I47</f>
        <v>501</v>
      </c>
      <c r="K47" s="170">
        <v>0</v>
      </c>
      <c r="L47" s="177">
        <f>J47-K47</f>
        <v>501</v>
      </c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41871</v>
      </c>
      <c r="H48" s="171">
        <v>16342</v>
      </c>
      <c r="I48" s="171">
        <v>14331</v>
      </c>
      <c r="J48" s="168">
        <f t="shared" si="1"/>
        <v>2011</v>
      </c>
      <c r="K48" s="170">
        <v>23</v>
      </c>
      <c r="L48" s="177">
        <f t="shared" si="0"/>
        <v>1988</v>
      </c>
    </row>
    <row r="49" spans="1:12" ht="15">
      <c r="A49" s="164">
        <v>27</v>
      </c>
      <c r="B49" s="16" t="s">
        <v>28</v>
      </c>
      <c r="C49" s="16" t="s">
        <v>51</v>
      </c>
      <c r="D49" s="169"/>
      <c r="E49" s="169" t="s">
        <v>3</v>
      </c>
      <c r="F49" s="170">
        <v>327301</v>
      </c>
      <c r="G49" s="166">
        <v>41871</v>
      </c>
      <c r="H49" s="171">
        <v>6140</v>
      </c>
      <c r="I49" s="171">
        <v>5138</v>
      </c>
      <c r="J49" s="168">
        <f>H49-I49</f>
        <v>1002</v>
      </c>
      <c r="K49" s="170">
        <v>25.486</v>
      </c>
      <c r="L49" s="177">
        <f t="shared" si="0"/>
        <v>976.514</v>
      </c>
    </row>
    <row r="50" spans="1:12" ht="15">
      <c r="A50" s="164">
        <v>28</v>
      </c>
      <c r="B50" s="16" t="s">
        <v>28</v>
      </c>
      <c r="C50" s="16">
        <v>80</v>
      </c>
      <c r="D50" s="169"/>
      <c r="E50" s="169" t="s">
        <v>3</v>
      </c>
      <c r="F50" s="170">
        <v>327374</v>
      </c>
      <c r="G50" s="166">
        <v>41871</v>
      </c>
      <c r="H50" s="171">
        <v>4712</v>
      </c>
      <c r="I50" s="171">
        <v>3894</v>
      </c>
      <c r="J50" s="168">
        <f>H50-I50</f>
        <v>818</v>
      </c>
      <c r="K50" s="170">
        <v>17</v>
      </c>
      <c r="L50" s="177">
        <f t="shared" si="0"/>
        <v>801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41871</v>
      </c>
      <c r="H51" s="171">
        <v>5853</v>
      </c>
      <c r="I51" s="171">
        <v>5148</v>
      </c>
      <c r="J51" s="168">
        <f>H51-I51</f>
        <v>705</v>
      </c>
      <c r="K51" s="170">
        <v>38.34</v>
      </c>
      <c r="L51" s="177">
        <f t="shared" si="0"/>
        <v>666.66</v>
      </c>
    </row>
    <row r="52" spans="1:12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41871</v>
      </c>
      <c r="H52" s="171">
        <v>4322</v>
      </c>
      <c r="I52" s="171">
        <v>3795</v>
      </c>
      <c r="J52" s="168">
        <f t="shared" si="1"/>
        <v>527</v>
      </c>
      <c r="K52" s="170">
        <v>0</v>
      </c>
      <c r="L52" s="177">
        <f t="shared" si="0"/>
        <v>527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41871</v>
      </c>
      <c r="H53" s="171">
        <v>9274</v>
      </c>
      <c r="I53" s="171">
        <v>8127</v>
      </c>
      <c r="J53" s="168">
        <f t="shared" si="1"/>
        <v>1147</v>
      </c>
      <c r="K53" s="170">
        <v>27.69</v>
      </c>
      <c r="L53" s="177">
        <f t="shared" si="0"/>
        <v>1119.31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41871</v>
      </c>
      <c r="H54" s="171">
        <v>8872</v>
      </c>
      <c r="I54" s="171">
        <v>7771</v>
      </c>
      <c r="J54" s="168">
        <f t="shared" si="1"/>
        <v>1101</v>
      </c>
      <c r="K54" s="170">
        <v>50.167</v>
      </c>
      <c r="L54" s="177">
        <f t="shared" si="0"/>
        <v>1050.833</v>
      </c>
    </row>
    <row r="55" spans="1:12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41871</v>
      </c>
      <c r="H55" s="171">
        <v>6887</v>
      </c>
      <c r="I55" s="171">
        <v>6045</v>
      </c>
      <c r="J55" s="168">
        <f t="shared" si="1"/>
        <v>842</v>
      </c>
      <c r="K55" s="170">
        <v>0</v>
      </c>
      <c r="L55" s="177">
        <f t="shared" si="0"/>
        <v>842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41871</v>
      </c>
      <c r="H56" s="171">
        <v>6516</v>
      </c>
      <c r="I56" s="171">
        <v>5580</v>
      </c>
      <c r="J56" s="168">
        <f t="shared" si="1"/>
        <v>936</v>
      </c>
      <c r="K56" s="170">
        <v>0</v>
      </c>
      <c r="L56" s="177">
        <f t="shared" si="0"/>
        <v>936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41871</v>
      </c>
      <c r="H57" s="318" t="s">
        <v>107</v>
      </c>
      <c r="I57" s="319"/>
      <c r="J57" s="320"/>
      <c r="K57" s="170">
        <v>0</v>
      </c>
      <c r="L57" s="177">
        <f t="shared" si="0"/>
        <v>0</v>
      </c>
    </row>
    <row r="58" spans="1:12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41871</v>
      </c>
      <c r="H58" s="171">
        <v>14686</v>
      </c>
      <c r="I58" s="171">
        <v>12834</v>
      </c>
      <c r="J58" s="168">
        <f t="shared" si="1"/>
        <v>1852</v>
      </c>
      <c r="K58" s="170">
        <v>0</v>
      </c>
      <c r="L58" s="177">
        <f t="shared" si="0"/>
        <v>1852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41871</v>
      </c>
      <c r="H59" s="171">
        <v>12968</v>
      </c>
      <c r="I59" s="171">
        <v>11333</v>
      </c>
      <c r="J59" s="168">
        <f t="shared" si="1"/>
        <v>1635</v>
      </c>
      <c r="K59" s="170">
        <v>0</v>
      </c>
      <c r="L59" s="177">
        <f t="shared" si="0"/>
        <v>1635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41871</v>
      </c>
      <c r="H60" s="171">
        <v>6396</v>
      </c>
      <c r="I60" s="171">
        <v>5556</v>
      </c>
      <c r="J60" s="168">
        <f t="shared" si="1"/>
        <v>840</v>
      </c>
      <c r="K60" s="170">
        <v>0</v>
      </c>
      <c r="L60" s="177">
        <f t="shared" si="0"/>
        <v>840</v>
      </c>
    </row>
    <row r="61" spans="1:12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41871</v>
      </c>
      <c r="H61" s="171">
        <v>2607</v>
      </c>
      <c r="I61" s="171">
        <v>2261</v>
      </c>
      <c r="J61" s="168">
        <f t="shared" si="1"/>
        <v>346</v>
      </c>
      <c r="K61" s="170">
        <v>45.77</v>
      </c>
      <c r="L61" s="177">
        <f t="shared" si="0"/>
        <v>300.23</v>
      </c>
    </row>
    <row r="62" spans="1:12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41871</v>
      </c>
      <c r="H62" s="171">
        <v>1274</v>
      </c>
      <c r="I62" s="171">
        <v>1153</v>
      </c>
      <c r="J62" s="168">
        <f t="shared" si="1"/>
        <v>121</v>
      </c>
      <c r="K62" s="170">
        <v>33.578</v>
      </c>
      <c r="L62" s="177">
        <f t="shared" si="0"/>
        <v>87.422</v>
      </c>
    </row>
    <row r="63" spans="1:12" ht="15">
      <c r="A63" s="169">
        <v>41</v>
      </c>
      <c r="B63" s="16" t="s">
        <v>9</v>
      </c>
      <c r="C63" s="16">
        <v>72</v>
      </c>
      <c r="D63" s="169"/>
      <c r="E63" s="169" t="s">
        <v>3</v>
      </c>
      <c r="F63" s="170">
        <v>326491</v>
      </c>
      <c r="G63" s="166">
        <v>41871</v>
      </c>
      <c r="H63" s="313" t="s">
        <v>101</v>
      </c>
      <c r="I63" s="313"/>
      <c r="J63" s="313"/>
      <c r="K63" s="170">
        <v>2</v>
      </c>
      <c r="L63" s="177">
        <f>J63-K63</f>
        <v>-2</v>
      </c>
    </row>
    <row r="64" spans="1:12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41871</v>
      </c>
      <c r="H64" s="318" t="s">
        <v>108</v>
      </c>
      <c r="I64" s="319"/>
      <c r="J64" s="320"/>
      <c r="K64" s="170">
        <v>7</v>
      </c>
      <c r="L64" s="177"/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41871</v>
      </c>
      <c r="H65" s="171">
        <v>8746</v>
      </c>
      <c r="I65" s="171">
        <v>7515</v>
      </c>
      <c r="J65" s="168">
        <f t="shared" si="1"/>
        <v>1231</v>
      </c>
      <c r="K65" s="170">
        <v>0</v>
      </c>
      <c r="L65" s="177">
        <f t="shared" si="0"/>
        <v>1231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41871</v>
      </c>
      <c r="H66" s="171">
        <v>2765</v>
      </c>
      <c r="I66" s="171">
        <v>2426</v>
      </c>
      <c r="J66" s="168">
        <f t="shared" si="1"/>
        <v>339</v>
      </c>
      <c r="K66" s="170">
        <v>0</v>
      </c>
      <c r="L66" s="177">
        <f t="shared" si="0"/>
        <v>339</v>
      </c>
    </row>
    <row r="67" spans="1:14" ht="15">
      <c r="A67" s="164">
        <v>45</v>
      </c>
      <c r="B67" s="16" t="s">
        <v>9</v>
      </c>
      <c r="C67" s="16">
        <v>35</v>
      </c>
      <c r="D67" s="16"/>
      <c r="E67" s="16" t="s">
        <v>3</v>
      </c>
      <c r="F67" s="17">
        <v>334753</v>
      </c>
      <c r="G67" s="166">
        <v>41871</v>
      </c>
      <c r="H67" s="271" t="s">
        <v>108</v>
      </c>
      <c r="I67" s="272"/>
      <c r="J67" s="321"/>
      <c r="K67" s="17">
        <v>0</v>
      </c>
      <c r="L67" s="19">
        <f t="shared" si="0"/>
        <v>0</v>
      </c>
      <c r="M67" s="226"/>
      <c r="N67" s="226"/>
    </row>
    <row r="68" spans="1:12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41871</v>
      </c>
      <c r="H68" s="171">
        <v>2744</v>
      </c>
      <c r="I68" s="171">
        <v>2404</v>
      </c>
      <c r="J68" s="168">
        <f t="shared" si="1"/>
        <v>340</v>
      </c>
      <c r="K68" s="170">
        <v>0</v>
      </c>
      <c r="L68" s="177">
        <f>J68-K68</f>
        <v>340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41871</v>
      </c>
      <c r="H69" s="171">
        <v>7561</v>
      </c>
      <c r="I69" s="171">
        <v>6709</v>
      </c>
      <c r="J69" s="168">
        <f>H69-I69</f>
        <v>852</v>
      </c>
      <c r="K69" s="170">
        <v>2</v>
      </c>
      <c r="L69" s="177">
        <f t="shared" si="0"/>
        <v>850</v>
      </c>
    </row>
    <row r="70" spans="1:12" ht="15">
      <c r="A70" s="164">
        <v>48</v>
      </c>
      <c r="B70" s="16" t="s">
        <v>9</v>
      </c>
      <c r="C70" s="16">
        <v>6</v>
      </c>
      <c r="D70" s="169"/>
      <c r="E70" s="169" t="s">
        <v>3</v>
      </c>
      <c r="F70" s="170">
        <v>340682</v>
      </c>
      <c r="G70" s="166">
        <v>41871</v>
      </c>
      <c r="H70" s="171">
        <v>4024</v>
      </c>
      <c r="I70" s="171">
        <v>3500</v>
      </c>
      <c r="J70" s="168">
        <f>H70-I70</f>
        <v>524</v>
      </c>
      <c r="K70" s="170">
        <v>0</v>
      </c>
      <c r="L70" s="177">
        <f t="shared" si="0"/>
        <v>524</v>
      </c>
    </row>
    <row r="71" spans="1:12" ht="15">
      <c r="A71" s="164">
        <v>49</v>
      </c>
      <c r="B71" s="16" t="s">
        <v>9</v>
      </c>
      <c r="C71" s="16">
        <v>21</v>
      </c>
      <c r="D71" s="169"/>
      <c r="E71" s="169" t="s">
        <v>3</v>
      </c>
      <c r="F71" s="170">
        <v>340953</v>
      </c>
      <c r="G71" s="166">
        <v>41871</v>
      </c>
      <c r="H71" s="171">
        <v>3101</v>
      </c>
      <c r="I71" s="171">
        <v>2750</v>
      </c>
      <c r="J71" s="168">
        <f>H71-I71</f>
        <v>351</v>
      </c>
      <c r="K71" s="170">
        <v>29</v>
      </c>
      <c r="L71" s="177">
        <f t="shared" si="0"/>
        <v>322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41871</v>
      </c>
      <c r="H72" s="171">
        <v>13579</v>
      </c>
      <c r="I72" s="171">
        <v>11899</v>
      </c>
      <c r="J72" s="168">
        <f t="shared" si="1"/>
        <v>1680</v>
      </c>
      <c r="K72" s="170">
        <v>8</v>
      </c>
      <c r="L72" s="177">
        <f>J72-K72</f>
        <v>1672</v>
      </c>
    </row>
    <row r="73" spans="1:13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41871</v>
      </c>
      <c r="H73" s="171">
        <v>11695</v>
      </c>
      <c r="I73" s="171">
        <v>10343</v>
      </c>
      <c r="J73" s="237">
        <v>1023.67</v>
      </c>
      <c r="K73" s="170">
        <v>12</v>
      </c>
      <c r="L73" s="177">
        <f>J73-K73</f>
        <v>1011.67</v>
      </c>
      <c r="M73" s="223" t="s">
        <v>116</v>
      </c>
    </row>
    <row r="74" spans="1:12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41871</v>
      </c>
      <c r="H74" s="171">
        <v>6950</v>
      </c>
      <c r="I74" s="171">
        <v>6075</v>
      </c>
      <c r="J74" s="168">
        <f>H74-I74-J70</f>
        <v>351</v>
      </c>
      <c r="K74" s="170">
        <v>1</v>
      </c>
      <c r="L74" s="177">
        <f t="shared" si="0"/>
        <v>350</v>
      </c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41871</v>
      </c>
      <c r="H75" s="171">
        <v>11319</v>
      </c>
      <c r="I75" s="171">
        <v>10771</v>
      </c>
      <c r="J75" s="168">
        <f t="shared" si="1"/>
        <v>548</v>
      </c>
      <c r="K75" s="170">
        <v>71</v>
      </c>
      <c r="L75" s="177">
        <f t="shared" si="0"/>
        <v>477</v>
      </c>
    </row>
    <row r="76" spans="1:12" ht="15">
      <c r="A76" s="164">
        <v>54</v>
      </c>
      <c r="B76" s="16" t="s">
        <v>25</v>
      </c>
      <c r="C76" s="16">
        <v>66</v>
      </c>
      <c r="D76" s="16"/>
      <c r="E76" s="16" t="s">
        <v>3</v>
      </c>
      <c r="F76" s="17">
        <v>320347</v>
      </c>
      <c r="G76" s="166">
        <v>41871</v>
      </c>
      <c r="H76" s="313" t="s">
        <v>101</v>
      </c>
      <c r="I76" s="313"/>
      <c r="J76" s="313"/>
      <c r="K76" s="17">
        <v>2</v>
      </c>
      <c r="L76" s="19">
        <f>J76-K76</f>
        <v>-2</v>
      </c>
    </row>
    <row r="77" spans="1:12" ht="15">
      <c r="A77" s="164">
        <v>55</v>
      </c>
      <c r="B77" s="16" t="s">
        <v>25</v>
      </c>
      <c r="C77" s="16">
        <v>55</v>
      </c>
      <c r="D77" s="16"/>
      <c r="E77" s="16" t="s">
        <v>3</v>
      </c>
      <c r="F77" s="17">
        <v>332633</v>
      </c>
      <c r="G77" s="166">
        <v>41871</v>
      </c>
      <c r="H77" s="18">
        <v>3449</v>
      </c>
      <c r="I77" s="18">
        <v>3079</v>
      </c>
      <c r="J77" s="13">
        <f>H77-I77</f>
        <v>370</v>
      </c>
      <c r="K77" s="17">
        <v>39</v>
      </c>
      <c r="L77" s="21">
        <f>J77-K77</f>
        <v>331</v>
      </c>
    </row>
    <row r="78" spans="1:12" ht="15">
      <c r="A78" s="169">
        <v>56</v>
      </c>
      <c r="B78" s="16" t="s">
        <v>25</v>
      </c>
      <c r="C78" s="16">
        <v>59</v>
      </c>
      <c r="D78" s="16"/>
      <c r="E78" s="16" t="s">
        <v>3</v>
      </c>
      <c r="F78" s="17">
        <v>327302</v>
      </c>
      <c r="G78" s="166">
        <v>41871</v>
      </c>
      <c r="H78" s="18">
        <v>12910</v>
      </c>
      <c r="I78" s="18">
        <v>12159</v>
      </c>
      <c r="J78" s="13">
        <f>H78-I78</f>
        <v>751</v>
      </c>
      <c r="K78" s="17">
        <v>256.26</v>
      </c>
      <c r="L78" s="19">
        <f>J78-K78</f>
        <v>494.74</v>
      </c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41871</v>
      </c>
      <c r="H79" s="171">
        <v>21295</v>
      </c>
      <c r="I79" s="171">
        <v>18374</v>
      </c>
      <c r="J79" s="168">
        <f t="shared" si="1"/>
        <v>2921</v>
      </c>
      <c r="K79" s="170">
        <v>8</v>
      </c>
      <c r="L79" s="177">
        <f>J79-K79</f>
        <v>2913</v>
      </c>
    </row>
    <row r="80" spans="1:12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41871</v>
      </c>
      <c r="H80" s="171">
        <v>11328</v>
      </c>
      <c r="I80" s="171">
        <v>9756</v>
      </c>
      <c r="J80" s="168">
        <f t="shared" si="1"/>
        <v>1572</v>
      </c>
      <c r="K80" s="170">
        <v>0</v>
      </c>
      <c r="L80" s="177">
        <f t="shared" si="0"/>
        <v>1572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41871</v>
      </c>
      <c r="H81" s="171">
        <v>9118</v>
      </c>
      <c r="I81" s="171">
        <v>7869</v>
      </c>
      <c r="J81" s="168">
        <f t="shared" si="1"/>
        <v>1249</v>
      </c>
      <c r="K81" s="170">
        <v>203.06</v>
      </c>
      <c r="L81" s="177">
        <f t="shared" si="0"/>
        <v>1045.94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41871</v>
      </c>
      <c r="H82" s="171">
        <v>2435</v>
      </c>
      <c r="I82" s="171">
        <v>2143</v>
      </c>
      <c r="J82" s="168">
        <f t="shared" si="1"/>
        <v>292</v>
      </c>
      <c r="K82" s="170">
        <v>0</v>
      </c>
      <c r="L82" s="177">
        <f t="shared" si="0"/>
        <v>292</v>
      </c>
    </row>
    <row r="83" spans="1:12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41871</v>
      </c>
      <c r="H83" s="171">
        <v>4158</v>
      </c>
      <c r="I83" s="171">
        <v>3685</v>
      </c>
      <c r="J83" s="168">
        <f t="shared" si="1"/>
        <v>473</v>
      </c>
      <c r="K83" s="172">
        <v>4.87</v>
      </c>
      <c r="L83" s="177">
        <f t="shared" si="0"/>
        <v>468.13</v>
      </c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41871</v>
      </c>
      <c r="H84" s="167">
        <v>2044</v>
      </c>
      <c r="I84" s="167">
        <v>1745</v>
      </c>
      <c r="J84" s="168">
        <f>H84-I84</f>
        <v>299</v>
      </c>
      <c r="K84" s="172">
        <v>0</v>
      </c>
      <c r="L84" s="177">
        <f t="shared" si="0"/>
        <v>299</v>
      </c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41871</v>
      </c>
      <c r="H85" s="313" t="s">
        <v>101</v>
      </c>
      <c r="I85" s="313"/>
      <c r="J85" s="313"/>
      <c r="K85" s="170">
        <v>494.75</v>
      </c>
      <c r="L85" s="177">
        <f t="shared" si="0"/>
        <v>-494.75</v>
      </c>
    </row>
    <row r="86" spans="1:13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41871</v>
      </c>
      <c r="H86" s="289" t="s">
        <v>59</v>
      </c>
      <c r="I86" s="278"/>
      <c r="J86" s="279"/>
      <c r="K86" s="170">
        <v>94.569</v>
      </c>
      <c r="L86" s="177"/>
      <c r="M86" s="223" t="s">
        <v>60</v>
      </c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41871</v>
      </c>
      <c r="H87" s="171">
        <v>20114</v>
      </c>
      <c r="I87" s="171">
        <v>17455</v>
      </c>
      <c r="J87" s="176">
        <f aca="true" t="shared" si="2" ref="J87:J93">H87-I87</f>
        <v>2659</v>
      </c>
      <c r="K87" s="170">
        <v>25</v>
      </c>
      <c r="L87" s="177">
        <f aca="true" t="shared" si="3" ref="L87:L103">J87-K87</f>
        <v>2634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41871</v>
      </c>
      <c r="H88" s="171">
        <v>1877</v>
      </c>
      <c r="I88" s="171">
        <v>1599</v>
      </c>
      <c r="J88" s="176">
        <f t="shared" si="2"/>
        <v>278</v>
      </c>
      <c r="K88" s="170">
        <v>16.52</v>
      </c>
      <c r="L88" s="177">
        <f t="shared" si="3"/>
        <v>261.48</v>
      </c>
    </row>
    <row r="89" spans="1:12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41871</v>
      </c>
      <c r="H89" s="171">
        <v>1939</v>
      </c>
      <c r="I89" s="171">
        <v>1650</v>
      </c>
      <c r="J89" s="176">
        <f t="shared" si="2"/>
        <v>289</v>
      </c>
      <c r="K89" s="170">
        <v>14</v>
      </c>
      <c r="L89" s="177">
        <f t="shared" si="3"/>
        <v>275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41871</v>
      </c>
      <c r="H90" s="171">
        <v>3799</v>
      </c>
      <c r="I90" s="171">
        <v>3350</v>
      </c>
      <c r="J90" s="176">
        <f t="shared" si="2"/>
        <v>449</v>
      </c>
      <c r="K90" s="170">
        <v>51.24</v>
      </c>
      <c r="L90" s="177">
        <f t="shared" si="3"/>
        <v>397.76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41871</v>
      </c>
      <c r="H91" s="171">
        <v>4075</v>
      </c>
      <c r="I91" s="171">
        <v>3600</v>
      </c>
      <c r="J91" s="176">
        <f t="shared" si="2"/>
        <v>475</v>
      </c>
      <c r="K91" s="170">
        <v>23</v>
      </c>
      <c r="L91" s="177">
        <f t="shared" si="3"/>
        <v>452</v>
      </c>
    </row>
    <row r="92" spans="1:12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41871</v>
      </c>
      <c r="H92" s="171">
        <v>23685</v>
      </c>
      <c r="I92" s="171">
        <v>20615</v>
      </c>
      <c r="J92" s="176">
        <f t="shared" si="2"/>
        <v>3070</v>
      </c>
      <c r="K92" s="170">
        <v>0</v>
      </c>
      <c r="L92" s="177">
        <f t="shared" si="3"/>
        <v>3070</v>
      </c>
    </row>
    <row r="93" spans="1:12" ht="15">
      <c r="A93" s="169">
        <v>71</v>
      </c>
      <c r="B93" s="16" t="s">
        <v>21</v>
      </c>
      <c r="C93" s="16">
        <v>96</v>
      </c>
      <c r="D93" s="169"/>
      <c r="E93" s="169" t="s">
        <v>3</v>
      </c>
      <c r="F93" s="170">
        <v>341928</v>
      </c>
      <c r="G93" s="166">
        <v>41871</v>
      </c>
      <c r="H93" s="171">
        <v>3395</v>
      </c>
      <c r="I93" s="171">
        <v>2991</v>
      </c>
      <c r="J93" s="176">
        <f t="shared" si="2"/>
        <v>404</v>
      </c>
      <c r="K93" s="170">
        <v>12</v>
      </c>
      <c r="L93" s="177">
        <f t="shared" si="3"/>
        <v>392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41871</v>
      </c>
      <c r="H94" s="171">
        <v>3001</v>
      </c>
      <c r="I94" s="171">
        <v>2538</v>
      </c>
      <c r="J94" s="176">
        <f>H94-I94</f>
        <v>463</v>
      </c>
      <c r="K94" s="170">
        <v>130.779</v>
      </c>
      <c r="L94" s="177">
        <f t="shared" si="3"/>
        <v>332.221</v>
      </c>
    </row>
    <row r="95" spans="1:12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41871</v>
      </c>
      <c r="H95" s="171">
        <v>5347</v>
      </c>
      <c r="I95" s="171">
        <v>4647</v>
      </c>
      <c r="J95" s="176">
        <f>H95-I95</f>
        <v>700</v>
      </c>
      <c r="K95" s="170">
        <v>46.628</v>
      </c>
      <c r="L95" s="177">
        <f t="shared" si="3"/>
        <v>653.372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41871</v>
      </c>
      <c r="H96" s="171">
        <v>2734</v>
      </c>
      <c r="I96" s="171">
        <v>2346</v>
      </c>
      <c r="J96" s="176">
        <f>H96-I96</f>
        <v>388</v>
      </c>
      <c r="K96" s="170">
        <v>23.91</v>
      </c>
      <c r="L96" s="177">
        <f t="shared" si="3"/>
        <v>364.09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41871</v>
      </c>
      <c r="H97" s="171">
        <v>6719</v>
      </c>
      <c r="I97" s="171">
        <v>6016</v>
      </c>
      <c r="J97" s="176">
        <f>H97-I97</f>
        <v>703</v>
      </c>
      <c r="K97" s="170">
        <v>19.763</v>
      </c>
      <c r="L97" s="177">
        <f t="shared" si="3"/>
        <v>683.237</v>
      </c>
    </row>
    <row r="98" spans="1:12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41871</v>
      </c>
      <c r="H98" s="171">
        <v>6077</v>
      </c>
      <c r="I98" s="171">
        <v>5111</v>
      </c>
      <c r="J98" s="176">
        <f>H98-I98</f>
        <v>966</v>
      </c>
      <c r="K98" s="170">
        <v>5</v>
      </c>
      <c r="L98" s="177">
        <f t="shared" si="3"/>
        <v>961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41871</v>
      </c>
      <c r="H99" s="277" t="s">
        <v>59</v>
      </c>
      <c r="I99" s="278"/>
      <c r="J99" s="279"/>
      <c r="K99" s="170">
        <v>0</v>
      </c>
      <c r="L99" s="177">
        <f t="shared" si="3"/>
        <v>0</v>
      </c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41871</v>
      </c>
      <c r="H100" s="171">
        <v>14834</v>
      </c>
      <c r="I100" s="171">
        <v>13031</v>
      </c>
      <c r="J100" s="176">
        <f aca="true" t="shared" si="4" ref="J100:J105">H100-I100</f>
        <v>1803</v>
      </c>
      <c r="K100" s="170">
        <v>0</v>
      </c>
      <c r="L100" s="177">
        <f t="shared" si="3"/>
        <v>1803</v>
      </c>
    </row>
    <row r="101" spans="1:12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41871</v>
      </c>
      <c r="H101" s="171">
        <v>8575</v>
      </c>
      <c r="I101" s="171">
        <v>7576</v>
      </c>
      <c r="J101" s="176">
        <f>H101-I101</f>
        <v>999</v>
      </c>
      <c r="K101" s="170">
        <v>69.69</v>
      </c>
      <c r="L101" s="177">
        <f t="shared" si="3"/>
        <v>929.31</v>
      </c>
    </row>
    <row r="102" spans="1:12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41871</v>
      </c>
      <c r="H102" s="171">
        <v>5624</v>
      </c>
      <c r="I102" s="171">
        <v>4974</v>
      </c>
      <c r="J102" s="176">
        <f t="shared" si="4"/>
        <v>650</v>
      </c>
      <c r="K102" s="170">
        <v>16.981</v>
      </c>
      <c r="L102" s="177">
        <f t="shared" si="3"/>
        <v>633.019</v>
      </c>
    </row>
    <row r="103" spans="1:12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41871</v>
      </c>
      <c r="H103" s="171">
        <v>13776</v>
      </c>
      <c r="I103" s="171">
        <v>12084</v>
      </c>
      <c r="J103" s="176">
        <f t="shared" si="4"/>
        <v>1692</v>
      </c>
      <c r="K103" s="170">
        <v>12</v>
      </c>
      <c r="L103" s="177">
        <f t="shared" si="3"/>
        <v>1680</v>
      </c>
    </row>
    <row r="104" spans="1:12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41871</v>
      </c>
      <c r="H104" s="171">
        <v>5098</v>
      </c>
      <c r="I104" s="171">
        <v>4516</v>
      </c>
      <c r="J104" s="176">
        <f t="shared" si="4"/>
        <v>582</v>
      </c>
      <c r="K104" s="170"/>
      <c r="L104" s="177"/>
    </row>
    <row r="105" spans="1:12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41871</v>
      </c>
      <c r="H105" s="180">
        <v>7333</v>
      </c>
      <c r="I105" s="180">
        <v>6381</v>
      </c>
      <c r="J105" s="181">
        <f t="shared" si="4"/>
        <v>952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41871</v>
      </c>
      <c r="H106" s="186"/>
      <c r="I106" s="186"/>
      <c r="J106" s="187">
        <f>J104+J105</f>
        <v>1534</v>
      </c>
      <c r="K106" s="185">
        <v>42.094</v>
      </c>
      <c r="L106" s="216">
        <f aca="true" t="shared" si="5" ref="L106:L167">J106-K106</f>
        <v>1491.906</v>
      </c>
    </row>
    <row r="107" spans="1:26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41871</v>
      </c>
      <c r="H107" s="167">
        <v>2657</v>
      </c>
      <c r="I107" s="167">
        <v>2400</v>
      </c>
      <c r="J107" s="190">
        <f>H107-I107</f>
        <v>257</v>
      </c>
      <c r="K107" s="165">
        <v>22.46</v>
      </c>
      <c r="L107" s="201">
        <f t="shared" si="5"/>
        <v>234.54</v>
      </c>
      <c r="Z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41871</v>
      </c>
      <c r="H108" s="180">
        <v>13529</v>
      </c>
      <c r="I108" s="180">
        <v>11656</v>
      </c>
      <c r="J108" s="227">
        <f aca="true" t="shared" si="6" ref="J108:J149">H108-I108</f>
        <v>1873</v>
      </c>
      <c r="K108" s="179">
        <v>101</v>
      </c>
      <c r="L108" s="182">
        <f t="shared" si="5"/>
        <v>1772</v>
      </c>
    </row>
    <row r="109" spans="1:17" s="191" customFormat="1" ht="15">
      <c r="A109" s="188">
        <v>85</v>
      </c>
      <c r="B109" s="140" t="s">
        <v>30</v>
      </c>
      <c r="C109" s="138">
        <v>30</v>
      </c>
      <c r="D109" s="192"/>
      <c r="E109" s="192" t="s">
        <v>3</v>
      </c>
      <c r="F109" s="195" t="s">
        <v>4</v>
      </c>
      <c r="G109" s="166">
        <v>41871</v>
      </c>
      <c r="H109" s="171">
        <v>33400</v>
      </c>
      <c r="I109" s="171">
        <v>33300</v>
      </c>
      <c r="J109" s="206">
        <f>H109-I109</f>
        <v>100</v>
      </c>
      <c r="K109" s="200">
        <v>19</v>
      </c>
      <c r="L109" s="217">
        <f t="shared" si="5"/>
        <v>81</v>
      </c>
      <c r="M109" s="223"/>
      <c r="N109" s="223"/>
      <c r="O109" s="223"/>
      <c r="P109" s="223"/>
      <c r="Q109" s="223"/>
    </row>
    <row r="110" spans="1:12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41871</v>
      </c>
      <c r="H110" s="167">
        <v>4221</v>
      </c>
      <c r="I110" s="167">
        <v>3609</v>
      </c>
      <c r="J110" s="190">
        <f t="shared" si="6"/>
        <v>612</v>
      </c>
      <c r="K110" s="165">
        <v>0</v>
      </c>
      <c r="L110" s="201">
        <f t="shared" si="5"/>
        <v>612</v>
      </c>
    </row>
    <row r="111" spans="1:12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41871</v>
      </c>
      <c r="H111" s="167">
        <v>2719</v>
      </c>
      <c r="I111" s="167">
        <v>2190</v>
      </c>
      <c r="J111" s="190">
        <f t="shared" si="6"/>
        <v>529</v>
      </c>
      <c r="K111" s="10">
        <v>15.48</v>
      </c>
      <c r="L111" s="201">
        <f t="shared" si="5"/>
        <v>513.52</v>
      </c>
    </row>
    <row r="112" spans="1:12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41871</v>
      </c>
      <c r="H112" s="167">
        <v>1443</v>
      </c>
      <c r="I112" s="167">
        <v>1111</v>
      </c>
      <c r="J112" s="190">
        <f t="shared" si="6"/>
        <v>332</v>
      </c>
      <c r="K112" s="10">
        <v>17</v>
      </c>
      <c r="L112" s="201">
        <f t="shared" si="5"/>
        <v>315</v>
      </c>
    </row>
    <row r="113" spans="1:12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41871</v>
      </c>
      <c r="H113" s="171">
        <v>8375</v>
      </c>
      <c r="I113" s="171">
        <v>7270</v>
      </c>
      <c r="J113" s="190">
        <f t="shared" si="6"/>
        <v>1105</v>
      </c>
      <c r="K113" s="170">
        <v>0</v>
      </c>
      <c r="L113" s="177">
        <f t="shared" si="5"/>
        <v>1105</v>
      </c>
    </row>
    <row r="114" spans="1:12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41871</v>
      </c>
      <c r="H114" s="171">
        <v>11744</v>
      </c>
      <c r="I114" s="171">
        <v>10214</v>
      </c>
      <c r="J114" s="190">
        <f t="shared" si="6"/>
        <v>1530</v>
      </c>
      <c r="K114" s="170">
        <v>0</v>
      </c>
      <c r="L114" s="177">
        <f t="shared" si="5"/>
        <v>1530</v>
      </c>
    </row>
    <row r="115" spans="1:12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41871</v>
      </c>
      <c r="H115" s="171">
        <v>1498</v>
      </c>
      <c r="I115" s="171">
        <v>1294</v>
      </c>
      <c r="J115" s="190">
        <f t="shared" si="6"/>
        <v>204</v>
      </c>
      <c r="K115" s="170">
        <v>0</v>
      </c>
      <c r="L115" s="177">
        <f t="shared" si="5"/>
        <v>204</v>
      </c>
    </row>
    <row r="116" spans="1:12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41871</v>
      </c>
      <c r="H116" s="171">
        <v>3022</v>
      </c>
      <c r="I116" s="171">
        <v>2626</v>
      </c>
      <c r="J116" s="190">
        <f t="shared" si="6"/>
        <v>396</v>
      </c>
      <c r="K116" s="170">
        <v>17.75</v>
      </c>
      <c r="L116" s="177">
        <f t="shared" si="5"/>
        <v>378.25</v>
      </c>
    </row>
    <row r="117" spans="1:12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41871</v>
      </c>
      <c r="H117" s="313" t="s">
        <v>101</v>
      </c>
      <c r="I117" s="313"/>
      <c r="J117" s="313"/>
      <c r="K117" s="170">
        <v>12.43</v>
      </c>
      <c r="L117" s="177">
        <f t="shared" si="5"/>
        <v>-12.43</v>
      </c>
    </row>
    <row r="118" spans="1:12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41871</v>
      </c>
      <c r="H118" s="171">
        <v>1817</v>
      </c>
      <c r="I118" s="171">
        <v>1359</v>
      </c>
      <c r="J118" s="190">
        <f t="shared" si="6"/>
        <v>458</v>
      </c>
      <c r="K118" s="170">
        <v>70.995</v>
      </c>
      <c r="L118" s="177">
        <f t="shared" si="5"/>
        <v>387.005</v>
      </c>
    </row>
    <row r="119" spans="1:12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41871</v>
      </c>
      <c r="H119" s="171">
        <v>2626</v>
      </c>
      <c r="I119" s="171">
        <v>2284</v>
      </c>
      <c r="J119" s="190">
        <f t="shared" si="6"/>
        <v>342</v>
      </c>
      <c r="K119" s="170">
        <v>43.76</v>
      </c>
      <c r="L119" s="177">
        <f t="shared" si="5"/>
        <v>298.24</v>
      </c>
    </row>
    <row r="120" spans="1:12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41871</v>
      </c>
      <c r="H120" s="171">
        <v>2343</v>
      </c>
      <c r="I120" s="171">
        <v>2045</v>
      </c>
      <c r="J120" s="190">
        <f t="shared" si="6"/>
        <v>298</v>
      </c>
      <c r="K120" s="170">
        <v>60.037</v>
      </c>
      <c r="L120" s="182">
        <f t="shared" si="5"/>
        <v>237.963</v>
      </c>
    </row>
    <row r="121" spans="1:12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41871</v>
      </c>
      <c r="H121" s="180">
        <v>4937</v>
      </c>
      <c r="I121" s="180">
        <v>4406</v>
      </c>
      <c r="J121" s="190">
        <f t="shared" si="6"/>
        <v>531</v>
      </c>
      <c r="K121" s="199">
        <v>0</v>
      </c>
      <c r="L121" s="217">
        <f t="shared" si="5"/>
        <v>531</v>
      </c>
    </row>
    <row r="122" spans="1:12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41871</v>
      </c>
      <c r="H122" s="171">
        <v>5200</v>
      </c>
      <c r="I122" s="171">
        <v>4452</v>
      </c>
      <c r="J122" s="190">
        <f t="shared" si="6"/>
        <v>748</v>
      </c>
      <c r="K122" s="200">
        <v>58</v>
      </c>
      <c r="L122" s="206">
        <f t="shared" si="5"/>
        <v>690</v>
      </c>
    </row>
    <row r="123" spans="1:12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41871</v>
      </c>
      <c r="H123" s="167">
        <v>4468</v>
      </c>
      <c r="I123" s="167">
        <v>3919</v>
      </c>
      <c r="J123" s="190">
        <f t="shared" si="6"/>
        <v>549</v>
      </c>
      <c r="K123" s="165">
        <v>31.51</v>
      </c>
      <c r="L123" s="201">
        <f t="shared" si="5"/>
        <v>517.49</v>
      </c>
    </row>
    <row r="124" spans="1:12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41871</v>
      </c>
      <c r="H124" s="171">
        <v>4756</v>
      </c>
      <c r="I124" s="171">
        <v>4090</v>
      </c>
      <c r="J124" s="190">
        <f t="shared" si="6"/>
        <v>666</v>
      </c>
      <c r="K124" s="170">
        <v>6</v>
      </c>
      <c r="L124" s="177">
        <f t="shared" si="5"/>
        <v>660</v>
      </c>
    </row>
    <row r="125" spans="1:12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41871</v>
      </c>
      <c r="H125" s="180">
        <v>9631</v>
      </c>
      <c r="I125" s="180">
        <v>8406</v>
      </c>
      <c r="J125" s="190">
        <f t="shared" si="6"/>
        <v>1225</v>
      </c>
      <c r="K125" s="179">
        <v>19.38</v>
      </c>
      <c r="L125" s="182">
        <f t="shared" si="5"/>
        <v>1205.62</v>
      </c>
    </row>
    <row r="126" spans="1:12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41871</v>
      </c>
      <c r="H126" s="171">
        <v>2905</v>
      </c>
      <c r="I126" s="171">
        <v>2498</v>
      </c>
      <c r="J126" s="190">
        <f t="shared" si="6"/>
        <v>407</v>
      </c>
      <c r="K126" s="204">
        <v>35.98</v>
      </c>
      <c r="L126" s="219">
        <f t="shared" si="5"/>
        <v>371.02</v>
      </c>
    </row>
    <row r="127" spans="1:12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41871</v>
      </c>
      <c r="H127" s="167">
        <v>2812</v>
      </c>
      <c r="I127" s="167">
        <v>2510</v>
      </c>
      <c r="J127" s="190">
        <f t="shared" si="6"/>
        <v>302</v>
      </c>
      <c r="K127" s="165">
        <v>76.221</v>
      </c>
      <c r="L127" s="201">
        <f t="shared" si="5"/>
        <v>225.779</v>
      </c>
    </row>
    <row r="128" spans="1:12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41871</v>
      </c>
      <c r="H128" s="171">
        <v>5511</v>
      </c>
      <c r="I128" s="171">
        <v>4805</v>
      </c>
      <c r="J128" s="190">
        <f t="shared" si="6"/>
        <v>706</v>
      </c>
      <c r="K128" s="170">
        <v>121.07</v>
      </c>
      <c r="L128" s="177">
        <f t="shared" si="5"/>
        <v>584.9300000000001</v>
      </c>
    </row>
    <row r="129" spans="1:12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41871</v>
      </c>
      <c r="H129" s="171">
        <v>10564</v>
      </c>
      <c r="I129" s="171">
        <v>8871</v>
      </c>
      <c r="J129" s="190">
        <f t="shared" si="6"/>
        <v>1693</v>
      </c>
      <c r="K129" s="170">
        <v>0</v>
      </c>
      <c r="L129" s="177">
        <f t="shared" si="5"/>
        <v>1693</v>
      </c>
    </row>
    <row r="130" spans="1:12" ht="15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41871</v>
      </c>
      <c r="H130" s="171">
        <v>2763</v>
      </c>
      <c r="I130" s="171">
        <v>2285</v>
      </c>
      <c r="J130" s="190">
        <f>H130-I130</f>
        <v>478</v>
      </c>
      <c r="K130" s="172">
        <v>25.83</v>
      </c>
      <c r="L130" s="177">
        <f t="shared" si="5"/>
        <v>452.17</v>
      </c>
    </row>
    <row r="131" spans="1:12" ht="15">
      <c r="A131" s="188">
        <v>107</v>
      </c>
      <c r="B131" s="41" t="s">
        <v>16</v>
      </c>
      <c r="C131" s="16">
        <v>9</v>
      </c>
      <c r="D131" s="169"/>
      <c r="E131" s="169" t="s">
        <v>3</v>
      </c>
      <c r="F131" s="170">
        <v>329409</v>
      </c>
      <c r="G131" s="166">
        <v>41871</v>
      </c>
      <c r="H131" s="313" t="s">
        <v>101</v>
      </c>
      <c r="I131" s="313"/>
      <c r="J131" s="313"/>
      <c r="K131" s="170">
        <v>6</v>
      </c>
      <c r="L131" s="177">
        <f t="shared" si="5"/>
        <v>-6</v>
      </c>
    </row>
    <row r="132" spans="1:12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41871</v>
      </c>
      <c r="H132" s="171">
        <v>5196</v>
      </c>
      <c r="I132" s="171">
        <v>4420</v>
      </c>
      <c r="J132" s="190">
        <f t="shared" si="6"/>
        <v>776</v>
      </c>
      <c r="K132" s="170">
        <v>23</v>
      </c>
      <c r="L132" s="177">
        <f t="shared" si="5"/>
        <v>753</v>
      </c>
    </row>
    <row r="133" spans="1:12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41871</v>
      </c>
      <c r="H133" s="171">
        <v>3474</v>
      </c>
      <c r="I133" s="171">
        <v>2955</v>
      </c>
      <c r="J133" s="190">
        <f t="shared" si="6"/>
        <v>519</v>
      </c>
      <c r="K133" s="170">
        <v>5</v>
      </c>
      <c r="L133" s="177">
        <f t="shared" si="5"/>
        <v>514</v>
      </c>
    </row>
    <row r="134" spans="1:12" ht="15">
      <c r="A134" s="188">
        <v>110</v>
      </c>
      <c r="B134" s="41" t="s">
        <v>16</v>
      </c>
      <c r="C134" s="16">
        <v>36</v>
      </c>
      <c r="D134" s="16"/>
      <c r="E134" s="16" t="s">
        <v>3</v>
      </c>
      <c r="F134" s="17">
        <v>337867</v>
      </c>
      <c r="G134" s="166">
        <v>41871</v>
      </c>
      <c r="H134" s="18">
        <v>5659</v>
      </c>
      <c r="I134" s="18">
        <v>5077</v>
      </c>
      <c r="J134" s="37">
        <f t="shared" si="6"/>
        <v>582</v>
      </c>
      <c r="K134" s="17">
        <v>48.204</v>
      </c>
      <c r="L134" s="19">
        <f t="shared" si="5"/>
        <v>533.796</v>
      </c>
    </row>
    <row r="135" spans="1:12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41871</v>
      </c>
      <c r="H135" s="167">
        <v>5379</v>
      </c>
      <c r="I135" s="167">
        <v>4739</v>
      </c>
      <c r="J135" s="190">
        <f t="shared" si="6"/>
        <v>640</v>
      </c>
      <c r="K135" s="170">
        <v>33.31</v>
      </c>
      <c r="L135" s="177">
        <f t="shared" si="5"/>
        <v>606.69</v>
      </c>
    </row>
    <row r="136" spans="1:12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41871</v>
      </c>
      <c r="H136" s="171">
        <v>7368</v>
      </c>
      <c r="I136" s="171">
        <v>6394</v>
      </c>
      <c r="J136" s="190">
        <f t="shared" si="6"/>
        <v>974</v>
      </c>
      <c r="K136" s="170">
        <v>16.09</v>
      </c>
      <c r="L136" s="177">
        <f t="shared" si="5"/>
        <v>957.91</v>
      </c>
    </row>
    <row r="137" spans="1:12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41871</v>
      </c>
      <c r="H137" s="171">
        <v>5753</v>
      </c>
      <c r="I137" s="171">
        <v>5140</v>
      </c>
      <c r="J137" s="190">
        <f t="shared" si="6"/>
        <v>613</v>
      </c>
      <c r="K137" s="170">
        <v>38</v>
      </c>
      <c r="L137" s="177">
        <f t="shared" si="5"/>
        <v>575</v>
      </c>
    </row>
    <row r="138" spans="1:12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41871</v>
      </c>
      <c r="H138" s="171">
        <v>5757</v>
      </c>
      <c r="I138" s="171">
        <v>4979</v>
      </c>
      <c r="J138" s="190">
        <f t="shared" si="6"/>
        <v>778</v>
      </c>
      <c r="K138" s="170">
        <v>76</v>
      </c>
      <c r="L138" s="177">
        <f t="shared" si="5"/>
        <v>702</v>
      </c>
    </row>
    <row r="139" spans="1:12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41871</v>
      </c>
      <c r="H139" s="171">
        <v>5518</v>
      </c>
      <c r="I139" s="171">
        <v>4873</v>
      </c>
      <c r="J139" s="190">
        <f t="shared" si="6"/>
        <v>645</v>
      </c>
      <c r="K139" s="170">
        <v>131</v>
      </c>
      <c r="L139" s="177">
        <f t="shared" si="5"/>
        <v>514</v>
      </c>
    </row>
    <row r="140" spans="1:12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41871</v>
      </c>
      <c r="H140" s="171">
        <v>5471</v>
      </c>
      <c r="I140" s="171">
        <v>4823</v>
      </c>
      <c r="J140" s="190">
        <f t="shared" si="6"/>
        <v>648</v>
      </c>
      <c r="K140" s="170">
        <v>1</v>
      </c>
      <c r="L140" s="177">
        <f t="shared" si="5"/>
        <v>647</v>
      </c>
    </row>
    <row r="141" spans="1:12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41871</v>
      </c>
      <c r="H141" s="171">
        <v>6181</v>
      </c>
      <c r="I141" s="171">
        <v>5273</v>
      </c>
      <c r="J141" s="190">
        <f t="shared" si="6"/>
        <v>908</v>
      </c>
      <c r="K141" s="170">
        <v>4</v>
      </c>
      <c r="L141" s="177">
        <f t="shared" si="5"/>
        <v>904</v>
      </c>
    </row>
    <row r="142" spans="1:12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41871</v>
      </c>
      <c r="H142" s="236">
        <v>6993</v>
      </c>
      <c r="I142" s="236">
        <v>6166</v>
      </c>
      <c r="J142" s="190">
        <f t="shared" si="6"/>
        <v>827</v>
      </c>
      <c r="K142" s="170">
        <v>0</v>
      </c>
      <c r="L142" s="177">
        <f t="shared" si="5"/>
        <v>827</v>
      </c>
    </row>
    <row r="143" spans="1:12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41871</v>
      </c>
      <c r="H143" s="171">
        <v>3205</v>
      </c>
      <c r="I143" s="171">
        <v>2774</v>
      </c>
      <c r="J143" s="190">
        <f t="shared" si="6"/>
        <v>431</v>
      </c>
      <c r="K143" s="170">
        <v>19</v>
      </c>
      <c r="L143" s="177">
        <f t="shared" si="5"/>
        <v>412</v>
      </c>
    </row>
    <row r="144" spans="1:12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41871</v>
      </c>
      <c r="H144" s="171">
        <v>7727</v>
      </c>
      <c r="I144" s="171">
        <v>6695</v>
      </c>
      <c r="J144" s="190">
        <f t="shared" si="6"/>
        <v>1032</v>
      </c>
      <c r="K144" s="170">
        <v>71</v>
      </c>
      <c r="L144" s="177">
        <f t="shared" si="5"/>
        <v>961</v>
      </c>
    </row>
    <row r="145" spans="1:12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41871</v>
      </c>
      <c r="H145" s="171">
        <v>4933</v>
      </c>
      <c r="I145" s="171">
        <v>4235</v>
      </c>
      <c r="J145" s="190">
        <f t="shared" si="6"/>
        <v>698</v>
      </c>
      <c r="K145" s="170">
        <v>0</v>
      </c>
      <c r="L145" s="177">
        <f t="shared" si="5"/>
        <v>698</v>
      </c>
    </row>
    <row r="146" spans="1:12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41871</v>
      </c>
      <c r="H146" s="171">
        <v>2086</v>
      </c>
      <c r="I146" s="171">
        <v>1586</v>
      </c>
      <c r="J146" s="190">
        <f t="shared" si="6"/>
        <v>500</v>
      </c>
      <c r="K146" s="170">
        <v>17.092</v>
      </c>
      <c r="L146" s="177">
        <f t="shared" si="5"/>
        <v>482.908</v>
      </c>
    </row>
    <row r="147" spans="1:12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41871</v>
      </c>
      <c r="H147" s="171">
        <v>10065</v>
      </c>
      <c r="I147" s="171">
        <v>8725</v>
      </c>
      <c r="J147" s="190">
        <f t="shared" si="6"/>
        <v>1340</v>
      </c>
      <c r="K147" s="170">
        <v>0</v>
      </c>
      <c r="L147" s="177">
        <f t="shared" si="5"/>
        <v>1340</v>
      </c>
    </row>
    <row r="148" spans="1:12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41871</v>
      </c>
      <c r="H148" s="171">
        <v>4923</v>
      </c>
      <c r="I148" s="171">
        <v>4176</v>
      </c>
      <c r="J148" s="190">
        <f t="shared" si="6"/>
        <v>747</v>
      </c>
      <c r="K148" s="170">
        <v>0</v>
      </c>
      <c r="L148" s="177">
        <f t="shared" si="5"/>
        <v>747</v>
      </c>
    </row>
    <row r="149" spans="1:12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41871</v>
      </c>
      <c r="H149" s="171">
        <v>4417</v>
      </c>
      <c r="I149" s="171">
        <v>3832</v>
      </c>
      <c r="J149" s="190">
        <f t="shared" si="6"/>
        <v>585</v>
      </c>
      <c r="K149" s="170">
        <v>0</v>
      </c>
      <c r="L149" s="177">
        <f t="shared" si="5"/>
        <v>585</v>
      </c>
    </row>
    <row r="150" spans="1:12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41871</v>
      </c>
      <c r="H150" s="171">
        <v>4377</v>
      </c>
      <c r="I150" s="171">
        <v>3782</v>
      </c>
      <c r="J150" s="176">
        <f>H150-I150</f>
        <v>595</v>
      </c>
      <c r="K150" s="170">
        <v>0</v>
      </c>
      <c r="L150" s="177">
        <f t="shared" si="5"/>
        <v>595</v>
      </c>
    </row>
    <row r="151" spans="1:12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41871</v>
      </c>
      <c r="H151" s="171">
        <v>2606</v>
      </c>
      <c r="I151" s="171">
        <v>2264</v>
      </c>
      <c r="J151" s="176">
        <f aca="true" t="shared" si="7" ref="J151:J165">H151-I151</f>
        <v>342</v>
      </c>
      <c r="K151" s="170">
        <v>5</v>
      </c>
      <c r="L151" s="177">
        <f t="shared" si="5"/>
        <v>337</v>
      </c>
    </row>
    <row r="152" spans="1:12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41871</v>
      </c>
      <c r="H152" s="171">
        <v>4030</v>
      </c>
      <c r="I152" s="171">
        <v>3700</v>
      </c>
      <c r="J152" s="176">
        <f t="shared" si="7"/>
        <v>330</v>
      </c>
      <c r="K152" s="170">
        <v>17</v>
      </c>
      <c r="L152" s="177">
        <f t="shared" si="5"/>
        <v>313</v>
      </c>
    </row>
    <row r="153" spans="1:12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41871</v>
      </c>
      <c r="H153" s="171">
        <v>4238</v>
      </c>
      <c r="I153" s="171">
        <v>3675</v>
      </c>
      <c r="J153" s="176">
        <f t="shared" si="7"/>
        <v>563</v>
      </c>
      <c r="K153" s="170">
        <v>24.55</v>
      </c>
      <c r="L153" s="177">
        <f t="shared" si="5"/>
        <v>538.45</v>
      </c>
    </row>
    <row r="154" spans="1:12" ht="15">
      <c r="A154" s="188">
        <v>130</v>
      </c>
      <c r="B154" s="41" t="s">
        <v>15</v>
      </c>
      <c r="C154" s="16">
        <v>38</v>
      </c>
      <c r="D154" s="16"/>
      <c r="E154" s="16" t="s">
        <v>3</v>
      </c>
      <c r="F154" s="152" t="s">
        <v>5</v>
      </c>
      <c r="G154" s="166">
        <v>41871</v>
      </c>
      <c r="H154" s="18">
        <v>57590</v>
      </c>
      <c r="I154" s="18">
        <v>57242</v>
      </c>
      <c r="J154" s="21">
        <f t="shared" si="7"/>
        <v>348</v>
      </c>
      <c r="K154" s="17">
        <v>1</v>
      </c>
      <c r="L154" s="19">
        <f>J154-K154</f>
        <v>347</v>
      </c>
    </row>
    <row r="155" spans="1:12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41871</v>
      </c>
      <c r="H155" s="171">
        <v>4419</v>
      </c>
      <c r="I155" s="171">
        <v>3824</v>
      </c>
      <c r="J155" s="176">
        <f t="shared" si="7"/>
        <v>595</v>
      </c>
      <c r="K155" s="170">
        <v>30</v>
      </c>
      <c r="L155" s="177">
        <f t="shared" si="5"/>
        <v>565</v>
      </c>
    </row>
    <row r="156" spans="1:12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41871</v>
      </c>
      <c r="H156" s="171">
        <v>2982</v>
      </c>
      <c r="I156" s="171">
        <v>2611</v>
      </c>
      <c r="J156" s="176">
        <f t="shared" si="7"/>
        <v>371</v>
      </c>
      <c r="K156" s="170">
        <v>11</v>
      </c>
      <c r="L156" s="177">
        <f t="shared" si="5"/>
        <v>360</v>
      </c>
    </row>
    <row r="157" spans="1:12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41871</v>
      </c>
      <c r="H157" s="171">
        <v>4708</v>
      </c>
      <c r="I157" s="171">
        <v>4292</v>
      </c>
      <c r="J157" s="176">
        <f t="shared" si="7"/>
        <v>416</v>
      </c>
      <c r="K157" s="170">
        <v>3</v>
      </c>
      <c r="L157" s="177">
        <f t="shared" si="5"/>
        <v>413</v>
      </c>
    </row>
    <row r="158" spans="1:12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166">
        <v>41871</v>
      </c>
      <c r="H158" s="171">
        <v>1567</v>
      </c>
      <c r="I158" s="171">
        <v>890</v>
      </c>
      <c r="J158" s="176">
        <f t="shared" si="7"/>
        <v>677</v>
      </c>
      <c r="K158" s="170">
        <v>8</v>
      </c>
      <c r="L158" s="177">
        <f t="shared" si="5"/>
        <v>669</v>
      </c>
    </row>
    <row r="159" spans="1:12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166">
        <v>41871</v>
      </c>
      <c r="H159" s="171">
        <v>4341</v>
      </c>
      <c r="I159" s="171">
        <v>3782</v>
      </c>
      <c r="J159" s="176">
        <f t="shared" si="7"/>
        <v>559</v>
      </c>
      <c r="K159" s="170">
        <v>32.56</v>
      </c>
      <c r="L159" s="177">
        <f t="shared" si="5"/>
        <v>526.44</v>
      </c>
    </row>
    <row r="160" spans="1:12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166">
        <v>41871</v>
      </c>
      <c r="H160" s="180">
        <v>4276</v>
      </c>
      <c r="I160" s="180">
        <v>3713</v>
      </c>
      <c r="J160" s="181">
        <f t="shared" si="7"/>
        <v>563</v>
      </c>
      <c r="K160" s="170">
        <v>84</v>
      </c>
      <c r="L160" s="177">
        <f t="shared" si="5"/>
        <v>479</v>
      </c>
    </row>
    <row r="161" spans="1:12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166">
        <v>41871</v>
      </c>
      <c r="H161" s="317" t="s">
        <v>109</v>
      </c>
      <c r="I161" s="317"/>
      <c r="J161" s="317"/>
      <c r="K161" s="172">
        <v>239.282</v>
      </c>
      <c r="L161" s="177">
        <f t="shared" si="5"/>
        <v>-239.282</v>
      </c>
    </row>
    <row r="162" spans="1:12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166">
        <v>41871</v>
      </c>
      <c r="H162" s="167">
        <v>2427</v>
      </c>
      <c r="I162" s="167">
        <v>2149</v>
      </c>
      <c r="J162" s="190">
        <f t="shared" si="7"/>
        <v>278</v>
      </c>
      <c r="K162" s="170">
        <v>50</v>
      </c>
      <c r="L162" s="177">
        <f t="shared" si="5"/>
        <v>228</v>
      </c>
    </row>
    <row r="163" spans="1:12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166">
        <v>41871</v>
      </c>
      <c r="H163" s="171">
        <v>5471</v>
      </c>
      <c r="I163" s="171">
        <v>4733</v>
      </c>
      <c r="J163" s="176">
        <f t="shared" si="7"/>
        <v>738</v>
      </c>
      <c r="K163" s="170">
        <v>25.361</v>
      </c>
      <c r="L163" s="177">
        <f t="shared" si="5"/>
        <v>712.639</v>
      </c>
    </row>
    <row r="164" spans="1:12" ht="15">
      <c r="A164" s="188">
        <v>140</v>
      </c>
      <c r="B164" s="41" t="s">
        <v>14</v>
      </c>
      <c r="C164" s="16">
        <v>2</v>
      </c>
      <c r="D164" s="16"/>
      <c r="E164" s="16" t="s">
        <v>3</v>
      </c>
      <c r="F164" s="17">
        <v>332650</v>
      </c>
      <c r="G164" s="166">
        <v>41871</v>
      </c>
      <c r="H164" s="317" t="s">
        <v>109</v>
      </c>
      <c r="I164" s="317"/>
      <c r="J164" s="317"/>
      <c r="K164" s="17">
        <v>38.53</v>
      </c>
      <c r="L164" s="19">
        <f t="shared" si="5"/>
        <v>-38.53</v>
      </c>
    </row>
    <row r="165" spans="1:12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166">
        <v>41871</v>
      </c>
      <c r="H165" s="171">
        <v>2713</v>
      </c>
      <c r="I165" s="171">
        <v>2316</v>
      </c>
      <c r="J165" s="206">
        <f t="shared" si="7"/>
        <v>397</v>
      </c>
      <c r="K165" s="170">
        <v>31</v>
      </c>
      <c r="L165" s="177">
        <f t="shared" si="5"/>
        <v>366</v>
      </c>
    </row>
    <row r="166" spans="1:12" ht="15">
      <c r="A166" s="188">
        <v>142</v>
      </c>
      <c r="B166" s="41" t="s">
        <v>19</v>
      </c>
      <c r="C166" s="16">
        <v>41</v>
      </c>
      <c r="D166" s="16"/>
      <c r="E166" s="16" t="s">
        <v>3</v>
      </c>
      <c r="F166" s="17">
        <v>327136</v>
      </c>
      <c r="G166" s="166">
        <v>41871</v>
      </c>
      <c r="H166" s="313" t="s">
        <v>101</v>
      </c>
      <c r="I166" s="313"/>
      <c r="J166" s="313"/>
      <c r="K166" s="136">
        <v>0</v>
      </c>
      <c r="L166" s="19">
        <f t="shared" si="5"/>
        <v>0</v>
      </c>
    </row>
    <row r="167" spans="1:12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166">
        <v>41871</v>
      </c>
      <c r="H167" s="167">
        <v>10990</v>
      </c>
      <c r="I167" s="167">
        <v>9561</v>
      </c>
      <c r="J167" s="190">
        <f>H167-I167</f>
        <v>1429</v>
      </c>
      <c r="K167" s="170">
        <v>0</v>
      </c>
      <c r="L167" s="177">
        <f t="shared" si="5"/>
        <v>1429</v>
      </c>
    </row>
    <row r="168" spans="1:12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166">
        <v>41871</v>
      </c>
      <c r="H168" s="289" t="s">
        <v>59</v>
      </c>
      <c r="I168" s="290"/>
      <c r="J168" s="291"/>
      <c r="K168" s="170">
        <v>0</v>
      </c>
      <c r="L168" s="177"/>
    </row>
    <row r="169" spans="1:12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166">
        <v>41871</v>
      </c>
      <c r="H169" s="313" t="s">
        <v>101</v>
      </c>
      <c r="I169" s="313"/>
      <c r="J169" s="313"/>
      <c r="K169" s="170">
        <v>0</v>
      </c>
      <c r="L169" s="177">
        <f aca="true" t="shared" si="8" ref="L169:L183">J169-K169</f>
        <v>0</v>
      </c>
    </row>
    <row r="170" spans="1:12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166">
        <v>41871</v>
      </c>
      <c r="H170" s="171">
        <v>3076</v>
      </c>
      <c r="I170" s="171">
        <v>2898</v>
      </c>
      <c r="J170" s="176">
        <f aca="true" t="shared" si="9" ref="J170:J185">H170-I170</f>
        <v>178</v>
      </c>
      <c r="K170" s="170">
        <v>5</v>
      </c>
      <c r="L170" s="177">
        <f t="shared" si="8"/>
        <v>173</v>
      </c>
    </row>
    <row r="171" spans="1:12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166">
        <v>41871</v>
      </c>
      <c r="H171" s="171">
        <v>2959</v>
      </c>
      <c r="I171" s="171">
        <v>2595</v>
      </c>
      <c r="J171" s="176">
        <f t="shared" si="9"/>
        <v>364</v>
      </c>
      <c r="K171" s="170">
        <v>3</v>
      </c>
      <c r="L171" s="177">
        <f t="shared" si="8"/>
        <v>361</v>
      </c>
    </row>
    <row r="172" spans="1:12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166">
        <v>41871</v>
      </c>
      <c r="H172" s="171">
        <v>8332</v>
      </c>
      <c r="I172" s="171">
        <v>7281</v>
      </c>
      <c r="J172" s="176">
        <f t="shared" si="9"/>
        <v>1051</v>
      </c>
      <c r="K172" s="170">
        <v>0</v>
      </c>
      <c r="L172" s="177">
        <f t="shared" si="8"/>
        <v>1051</v>
      </c>
    </row>
    <row r="173" spans="1:12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166">
        <v>41871</v>
      </c>
      <c r="H173" s="171">
        <v>1790</v>
      </c>
      <c r="I173" s="171">
        <v>1589</v>
      </c>
      <c r="J173" s="176">
        <f t="shared" si="9"/>
        <v>201</v>
      </c>
      <c r="K173" s="170">
        <v>23.92</v>
      </c>
      <c r="L173" s="177">
        <f t="shared" si="8"/>
        <v>177.07999999999998</v>
      </c>
    </row>
    <row r="174" spans="1:12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166">
        <v>41871</v>
      </c>
      <c r="H174" s="313" t="s">
        <v>101</v>
      </c>
      <c r="I174" s="313"/>
      <c r="J174" s="313"/>
      <c r="K174" s="170">
        <v>86</v>
      </c>
      <c r="L174" s="177">
        <f t="shared" si="8"/>
        <v>-86</v>
      </c>
    </row>
    <row r="175" spans="1:12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166">
        <v>41871</v>
      </c>
      <c r="H175" s="171">
        <v>2888</v>
      </c>
      <c r="I175" s="171">
        <v>2524</v>
      </c>
      <c r="J175" s="176">
        <f t="shared" si="9"/>
        <v>364</v>
      </c>
      <c r="K175" s="170">
        <v>4.8</v>
      </c>
      <c r="L175" s="177">
        <f t="shared" si="8"/>
        <v>359.2</v>
      </c>
    </row>
    <row r="176" spans="1:12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166">
        <v>41871</v>
      </c>
      <c r="H176" s="171">
        <v>2862</v>
      </c>
      <c r="I176" s="171">
        <v>2429</v>
      </c>
      <c r="J176" s="176">
        <f>H176-I176</f>
        <v>433</v>
      </c>
      <c r="K176" s="170">
        <v>39.81</v>
      </c>
      <c r="L176" s="177">
        <f t="shared" si="8"/>
        <v>393.19</v>
      </c>
    </row>
    <row r="177" spans="1:12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166">
        <v>41871</v>
      </c>
      <c r="H177" s="171">
        <v>3819</v>
      </c>
      <c r="I177" s="171">
        <v>3512</v>
      </c>
      <c r="J177" s="176">
        <f t="shared" si="9"/>
        <v>307</v>
      </c>
      <c r="K177" s="170">
        <v>43</v>
      </c>
      <c r="L177" s="177">
        <f t="shared" si="8"/>
        <v>264</v>
      </c>
    </row>
    <row r="178" spans="1:12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166">
        <v>41871</v>
      </c>
      <c r="H178" s="171">
        <v>3683</v>
      </c>
      <c r="I178" s="171">
        <v>3153</v>
      </c>
      <c r="J178" s="176">
        <f t="shared" si="9"/>
        <v>530</v>
      </c>
      <c r="K178" s="170">
        <v>46.237</v>
      </c>
      <c r="L178" s="177">
        <f t="shared" si="8"/>
        <v>483.763</v>
      </c>
    </row>
    <row r="179" spans="1:12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166">
        <v>41871</v>
      </c>
      <c r="H179" s="171">
        <v>3959</v>
      </c>
      <c r="I179" s="171">
        <v>3471</v>
      </c>
      <c r="J179" s="176">
        <f t="shared" si="9"/>
        <v>488</v>
      </c>
      <c r="K179" s="170">
        <v>50</v>
      </c>
      <c r="L179" s="177">
        <f t="shared" si="8"/>
        <v>438</v>
      </c>
    </row>
    <row r="180" spans="1:12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166">
        <v>41871</v>
      </c>
      <c r="H180" s="171">
        <v>3321</v>
      </c>
      <c r="I180" s="171">
        <v>2900</v>
      </c>
      <c r="J180" s="176">
        <f>H180-I180</f>
        <v>421</v>
      </c>
      <c r="K180" s="170">
        <v>9</v>
      </c>
      <c r="L180" s="177">
        <f t="shared" si="8"/>
        <v>412</v>
      </c>
    </row>
    <row r="181" spans="1:12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166">
        <v>41871</v>
      </c>
      <c r="H181" s="313" t="s">
        <v>101</v>
      </c>
      <c r="I181" s="313"/>
      <c r="J181" s="313"/>
      <c r="K181" s="170">
        <v>43.66</v>
      </c>
      <c r="L181" s="177">
        <f t="shared" si="8"/>
        <v>-43.66</v>
      </c>
    </row>
    <row r="182" spans="1:12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166">
        <v>41871</v>
      </c>
      <c r="H182" s="313" t="s">
        <v>101</v>
      </c>
      <c r="I182" s="313"/>
      <c r="J182" s="313"/>
      <c r="K182" s="170">
        <v>8.66</v>
      </c>
      <c r="L182" s="177">
        <f t="shared" si="8"/>
        <v>-8.66</v>
      </c>
    </row>
    <row r="183" spans="1:12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166">
        <v>41871</v>
      </c>
      <c r="H183" s="171">
        <v>15174</v>
      </c>
      <c r="I183" s="171">
        <v>12932</v>
      </c>
      <c r="J183" s="176">
        <f>H183-I183</f>
        <v>2242</v>
      </c>
      <c r="K183" s="170">
        <v>11</v>
      </c>
      <c r="L183" s="177">
        <f t="shared" si="8"/>
        <v>2231</v>
      </c>
    </row>
    <row r="184" spans="1:12" ht="15">
      <c r="A184" s="188">
        <v>160</v>
      </c>
      <c r="B184" s="41" t="s">
        <v>78</v>
      </c>
      <c r="C184" s="16">
        <v>5</v>
      </c>
      <c r="D184" s="16"/>
      <c r="E184" s="16" t="s">
        <v>3</v>
      </c>
      <c r="F184" s="17">
        <v>341804</v>
      </c>
      <c r="G184" s="166">
        <v>41871</v>
      </c>
      <c r="H184" s="18">
        <v>15280</v>
      </c>
      <c r="I184" s="18">
        <v>13217</v>
      </c>
      <c r="J184" s="21">
        <f t="shared" si="9"/>
        <v>2063</v>
      </c>
      <c r="K184" s="17">
        <v>31</v>
      </c>
      <c r="L184" s="19">
        <f>J184-K184</f>
        <v>2032</v>
      </c>
    </row>
    <row r="185" spans="1:12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166">
        <v>41871</v>
      </c>
      <c r="H185" s="171">
        <v>1358</v>
      </c>
      <c r="I185" s="171">
        <v>1258</v>
      </c>
      <c r="J185" s="176">
        <f t="shared" si="9"/>
        <v>100</v>
      </c>
      <c r="K185" s="170">
        <v>50</v>
      </c>
      <c r="L185" s="177">
        <f>J185-K185</f>
        <v>50</v>
      </c>
    </row>
    <row r="186" spans="1:12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166">
        <v>41871</v>
      </c>
      <c r="H186" s="277" t="s">
        <v>99</v>
      </c>
      <c r="I186" s="278"/>
      <c r="J186" s="279"/>
      <c r="K186" s="170">
        <v>54.457</v>
      </c>
      <c r="L186" s="177"/>
    </row>
    <row r="187" spans="1:12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166">
        <v>41871</v>
      </c>
      <c r="H187" s="207">
        <v>3903</v>
      </c>
      <c r="I187" s="207">
        <v>3351</v>
      </c>
      <c r="J187" s="206">
        <f aca="true" t="shared" si="10" ref="J187:J192">H187-I187</f>
        <v>552</v>
      </c>
      <c r="K187" s="170">
        <v>10</v>
      </c>
      <c r="L187" s="177"/>
    </row>
    <row r="188" spans="1:12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166">
        <v>41871</v>
      </c>
      <c r="H188" s="207">
        <v>4183</v>
      </c>
      <c r="I188" s="207">
        <v>3613</v>
      </c>
      <c r="J188" s="206">
        <f t="shared" si="10"/>
        <v>570</v>
      </c>
      <c r="K188" s="172">
        <v>10</v>
      </c>
      <c r="L188" s="177">
        <f>J188-K188</f>
        <v>560</v>
      </c>
    </row>
    <row r="189" spans="1:12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166">
        <v>41871</v>
      </c>
      <c r="H189" s="313" t="s">
        <v>101</v>
      </c>
      <c r="I189" s="313"/>
      <c r="J189" s="313"/>
      <c r="K189" s="170">
        <v>0</v>
      </c>
      <c r="L189" s="177">
        <f>J189-K189</f>
        <v>0</v>
      </c>
    </row>
    <row r="190" spans="1:12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166">
        <v>41871</v>
      </c>
      <c r="H190" s="171">
        <v>2664</v>
      </c>
      <c r="I190" s="171">
        <v>2381</v>
      </c>
      <c r="J190" s="176">
        <f t="shared" si="10"/>
        <v>283</v>
      </c>
      <c r="K190" s="170">
        <v>3</v>
      </c>
      <c r="L190" s="177">
        <f>J190-K190</f>
        <v>280</v>
      </c>
    </row>
    <row r="191" spans="1:12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166">
        <v>41871</v>
      </c>
      <c r="H191" s="171">
        <v>19047</v>
      </c>
      <c r="I191" s="171">
        <v>16564</v>
      </c>
      <c r="J191" s="176">
        <f t="shared" si="10"/>
        <v>2483</v>
      </c>
      <c r="K191" s="170">
        <v>0</v>
      </c>
      <c r="L191" s="177">
        <f>J191-K191</f>
        <v>2483</v>
      </c>
    </row>
    <row r="192" spans="1:12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166">
        <v>41871</v>
      </c>
      <c r="H192" s="171">
        <v>19096</v>
      </c>
      <c r="I192" s="171">
        <v>16749</v>
      </c>
      <c r="J192" s="176">
        <f t="shared" si="10"/>
        <v>2347</v>
      </c>
      <c r="K192" s="170">
        <v>0</v>
      </c>
      <c r="L192" s="177">
        <f>J192-K192</f>
        <v>2347</v>
      </c>
    </row>
    <row r="193" spans="1:12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166">
        <v>41871</v>
      </c>
      <c r="H193" s="280" t="s">
        <v>110</v>
      </c>
      <c r="I193" s="281"/>
      <c r="J193" s="282"/>
      <c r="K193" s="170">
        <v>6</v>
      </c>
      <c r="L193" s="177"/>
    </row>
    <row r="194" spans="1:12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166">
        <v>41871</v>
      </c>
      <c r="H194" s="171">
        <v>1171</v>
      </c>
      <c r="I194" s="171">
        <v>839</v>
      </c>
      <c r="J194" s="176">
        <f>H194-I194</f>
        <v>332</v>
      </c>
      <c r="K194" s="170">
        <v>27.93</v>
      </c>
      <c r="L194" s="177">
        <f aca="true" t="shared" si="11" ref="L194:L200">J194-K194</f>
        <v>304.07</v>
      </c>
    </row>
    <row r="195" spans="1:12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166">
        <v>41871</v>
      </c>
      <c r="H195" s="171">
        <v>4420</v>
      </c>
      <c r="I195" s="171">
        <v>3818</v>
      </c>
      <c r="J195" s="176">
        <f aca="true" t="shared" si="12" ref="J195:J200">H195-I195</f>
        <v>602</v>
      </c>
      <c r="K195" s="170">
        <v>0</v>
      </c>
      <c r="L195" s="177">
        <f t="shared" si="11"/>
        <v>602</v>
      </c>
    </row>
    <row r="196" spans="1:12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166">
        <v>41871</v>
      </c>
      <c r="H196" s="171">
        <v>4339</v>
      </c>
      <c r="I196" s="171">
        <v>3813</v>
      </c>
      <c r="J196" s="176">
        <f t="shared" si="12"/>
        <v>526</v>
      </c>
      <c r="K196" s="170">
        <v>40.77</v>
      </c>
      <c r="L196" s="177">
        <f t="shared" si="11"/>
        <v>485.23</v>
      </c>
    </row>
    <row r="197" spans="1:12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166">
        <v>41871</v>
      </c>
      <c r="H197" s="171">
        <v>4775</v>
      </c>
      <c r="I197" s="171">
        <v>4205</v>
      </c>
      <c r="J197" s="176">
        <f t="shared" si="12"/>
        <v>570</v>
      </c>
      <c r="K197" s="170">
        <v>111.698</v>
      </c>
      <c r="L197" s="177">
        <f t="shared" si="11"/>
        <v>458.302</v>
      </c>
    </row>
    <row r="198" spans="1:12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166">
        <v>41871</v>
      </c>
      <c r="H198" s="171">
        <v>2805</v>
      </c>
      <c r="I198" s="171">
        <v>2435</v>
      </c>
      <c r="J198" s="176">
        <f t="shared" si="12"/>
        <v>370</v>
      </c>
      <c r="K198" s="170">
        <v>70.714</v>
      </c>
      <c r="L198" s="177">
        <f t="shared" si="11"/>
        <v>299.286</v>
      </c>
    </row>
    <row r="199" spans="1:12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166">
        <v>41871</v>
      </c>
      <c r="H199" s="171">
        <v>3802</v>
      </c>
      <c r="I199" s="171">
        <v>3318</v>
      </c>
      <c r="J199" s="176">
        <f t="shared" si="12"/>
        <v>484</v>
      </c>
      <c r="K199" s="170">
        <v>7.49</v>
      </c>
      <c r="L199" s="177">
        <f t="shared" si="11"/>
        <v>476.51</v>
      </c>
    </row>
    <row r="200" spans="1:12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166">
        <v>41871</v>
      </c>
      <c r="H200" s="171">
        <v>3983</v>
      </c>
      <c r="I200" s="171">
        <v>3522</v>
      </c>
      <c r="J200" s="176">
        <f t="shared" si="12"/>
        <v>461</v>
      </c>
      <c r="K200" s="170">
        <v>0</v>
      </c>
      <c r="L200" s="177">
        <f t="shared" si="11"/>
        <v>461</v>
      </c>
    </row>
    <row r="201" spans="1:12" ht="15">
      <c r="A201" s="208"/>
      <c r="B201" s="208"/>
      <c r="C201" s="208"/>
      <c r="D201" s="208"/>
      <c r="E201" s="208"/>
      <c r="F201" s="209"/>
      <c r="G201" s="210"/>
      <c r="H201" s="211"/>
      <c r="I201" s="211"/>
      <c r="J201" s="212"/>
      <c r="K201" s="209"/>
      <c r="L201" s="213"/>
    </row>
  </sheetData>
  <mergeCells count="40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23:J23"/>
    <mergeCell ref="H24:J24"/>
    <mergeCell ref="H39:J39"/>
    <mergeCell ref="H42:J42"/>
    <mergeCell ref="H57:J57"/>
    <mergeCell ref="H63:J63"/>
    <mergeCell ref="H64:J64"/>
    <mergeCell ref="H67:J67"/>
    <mergeCell ref="H76:J76"/>
    <mergeCell ref="H85:J85"/>
    <mergeCell ref="H86:J86"/>
    <mergeCell ref="H99:J99"/>
    <mergeCell ref="H117:J117"/>
    <mergeCell ref="H131:J131"/>
    <mergeCell ref="H161:J161"/>
    <mergeCell ref="H164:J164"/>
    <mergeCell ref="H166:J166"/>
    <mergeCell ref="H168:J168"/>
    <mergeCell ref="H169:J169"/>
    <mergeCell ref="H174:J174"/>
    <mergeCell ref="H193:J193"/>
    <mergeCell ref="H181:J181"/>
    <mergeCell ref="H182:J182"/>
    <mergeCell ref="H186:J186"/>
    <mergeCell ref="H189:J18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1"/>
  <sheetViews>
    <sheetView workbookViewId="0" topLeftCell="A1">
      <selection activeCell="L174" sqref="L174"/>
    </sheetView>
  </sheetViews>
  <sheetFormatPr defaultColWidth="9.140625" defaultRowHeight="12.75"/>
  <cols>
    <col min="1" max="1" width="4.140625" style="155" customWidth="1"/>
    <col min="2" max="2" width="17.00390625" style="155" customWidth="1"/>
    <col min="3" max="3" width="6.28125" style="155" customWidth="1"/>
    <col min="4" max="4" width="0.85546875" style="155" customWidth="1"/>
    <col min="5" max="5" width="5.421875" style="155" customWidth="1"/>
    <col min="6" max="6" width="8.8515625" style="155" customWidth="1"/>
    <col min="7" max="7" width="13.00390625" style="155" customWidth="1"/>
    <col min="8" max="8" width="11.7109375" style="155" customWidth="1"/>
    <col min="9" max="9" width="11.8515625" style="155" customWidth="1"/>
    <col min="10" max="10" width="18.421875" style="214" customWidth="1"/>
    <col min="11" max="11" width="11.00390625" style="214" customWidth="1"/>
    <col min="12" max="12" width="13.00390625" style="214" customWidth="1"/>
    <col min="13" max="16384" width="9.140625" style="155" customWidth="1"/>
  </cols>
  <sheetData>
    <row r="1" spans="1:12" ht="12.75" customHeight="1">
      <c r="A1" s="322" t="s">
        <v>142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2.75" customHeight="1">
      <c r="A2" s="322" t="s">
        <v>81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2.75" customHeight="1" thickBot="1">
      <c r="A3" s="324" t="s">
        <v>143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5" customHeight="1">
      <c r="A4" s="307" t="s">
        <v>0</v>
      </c>
      <c r="B4" s="295" t="s">
        <v>36</v>
      </c>
      <c r="C4" s="295" t="s">
        <v>82</v>
      </c>
      <c r="D4" s="295" t="s">
        <v>37</v>
      </c>
      <c r="E4" s="295" t="s">
        <v>38</v>
      </c>
      <c r="F4" s="295" t="s">
        <v>39</v>
      </c>
      <c r="G4" s="295" t="s">
        <v>34</v>
      </c>
      <c r="H4" s="295" t="s">
        <v>40</v>
      </c>
      <c r="I4" s="295" t="s">
        <v>1</v>
      </c>
      <c r="J4" s="295" t="s">
        <v>2</v>
      </c>
      <c r="K4" s="297" t="s">
        <v>41</v>
      </c>
      <c r="L4" s="298"/>
    </row>
    <row r="5" spans="1:12" ht="2.25" customHeight="1">
      <c r="A5" s="308"/>
      <c r="B5" s="296"/>
      <c r="C5" s="296"/>
      <c r="D5" s="296"/>
      <c r="E5" s="296"/>
      <c r="F5" s="296"/>
      <c r="G5" s="296"/>
      <c r="H5" s="296"/>
      <c r="I5" s="296"/>
      <c r="J5" s="296"/>
      <c r="K5" s="299"/>
      <c r="L5" s="300"/>
    </row>
    <row r="6" spans="1:12" ht="7.5" customHeight="1" hidden="1">
      <c r="A6" s="308"/>
      <c r="B6" s="296"/>
      <c r="C6" s="296"/>
      <c r="D6" s="296"/>
      <c r="E6" s="296"/>
      <c r="F6" s="296"/>
      <c r="G6" s="296"/>
      <c r="H6" s="296"/>
      <c r="I6" s="296"/>
      <c r="J6" s="296"/>
      <c r="K6" s="299"/>
      <c r="L6" s="300"/>
    </row>
    <row r="7" spans="1:12" ht="7.5" customHeight="1" hidden="1">
      <c r="A7" s="308"/>
      <c r="B7" s="296"/>
      <c r="C7" s="296"/>
      <c r="D7" s="296"/>
      <c r="E7" s="296"/>
      <c r="F7" s="296"/>
      <c r="G7" s="296"/>
      <c r="H7" s="296"/>
      <c r="I7" s="296"/>
      <c r="J7" s="296"/>
      <c r="K7" s="299"/>
      <c r="L7" s="300"/>
    </row>
    <row r="8" spans="1:12" ht="15" customHeight="1" hidden="1">
      <c r="A8" s="308"/>
      <c r="B8" s="296"/>
      <c r="C8" s="296"/>
      <c r="D8" s="296"/>
      <c r="E8" s="296"/>
      <c r="F8" s="296"/>
      <c r="G8" s="296"/>
      <c r="H8" s="296"/>
      <c r="I8" s="296"/>
      <c r="J8" s="296"/>
      <c r="K8" s="299"/>
      <c r="L8" s="300"/>
    </row>
    <row r="9" spans="1:12" ht="15" customHeight="1" hidden="1">
      <c r="A9" s="308"/>
      <c r="B9" s="296"/>
      <c r="C9" s="296"/>
      <c r="D9" s="296"/>
      <c r="E9" s="296"/>
      <c r="F9" s="296"/>
      <c r="G9" s="296"/>
      <c r="H9" s="296"/>
      <c r="I9" s="296"/>
      <c r="J9" s="296"/>
      <c r="K9" s="299"/>
      <c r="L9" s="300"/>
    </row>
    <row r="10" spans="1:12" ht="15" customHeight="1" hidden="1">
      <c r="A10" s="308"/>
      <c r="B10" s="296"/>
      <c r="C10" s="296"/>
      <c r="D10" s="296"/>
      <c r="E10" s="296"/>
      <c r="F10" s="296"/>
      <c r="G10" s="296"/>
      <c r="H10" s="296"/>
      <c r="I10" s="296"/>
      <c r="J10" s="296"/>
      <c r="K10" s="299"/>
      <c r="L10" s="300"/>
    </row>
    <row r="11" spans="1:12" ht="15" customHeight="1" hidden="1">
      <c r="A11" s="308"/>
      <c r="B11" s="296"/>
      <c r="C11" s="296"/>
      <c r="D11" s="296"/>
      <c r="E11" s="296"/>
      <c r="F11" s="296"/>
      <c r="G11" s="296"/>
      <c r="H11" s="296"/>
      <c r="I11" s="296"/>
      <c r="J11" s="296"/>
      <c r="K11" s="299"/>
      <c r="L11" s="300"/>
    </row>
    <row r="12" spans="1:12" ht="15" customHeight="1" hidden="1">
      <c r="A12" s="308"/>
      <c r="B12" s="296"/>
      <c r="C12" s="296"/>
      <c r="D12" s="296"/>
      <c r="E12" s="296"/>
      <c r="F12" s="296"/>
      <c r="G12" s="296"/>
      <c r="H12" s="296"/>
      <c r="I12" s="296"/>
      <c r="J12" s="296"/>
      <c r="K12" s="301"/>
      <c r="L12" s="302"/>
    </row>
    <row r="13" spans="1:12" ht="12.75" customHeight="1">
      <c r="A13" s="308"/>
      <c r="B13" s="296"/>
      <c r="C13" s="296"/>
      <c r="D13" s="296"/>
      <c r="E13" s="296"/>
      <c r="F13" s="296"/>
      <c r="G13" s="296"/>
      <c r="H13" s="296"/>
      <c r="I13" s="296"/>
      <c r="J13" s="296"/>
      <c r="K13" s="303" t="s">
        <v>42</v>
      </c>
      <c r="L13" s="157" t="s">
        <v>43</v>
      </c>
    </row>
    <row r="14" spans="1:12" ht="15" customHeight="1">
      <c r="A14" s="308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156" t="s">
        <v>44</v>
      </c>
    </row>
    <row r="15" spans="1:12" ht="15" customHeight="1">
      <c r="A15" s="308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156" t="s">
        <v>45</v>
      </c>
    </row>
    <row r="16" spans="1:12" ht="15" customHeight="1">
      <c r="A16" s="308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156" t="s">
        <v>46</v>
      </c>
    </row>
    <row r="17" spans="1:12" ht="48" customHeight="1" thickBot="1">
      <c r="A17" s="308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156" t="s">
        <v>83</v>
      </c>
    </row>
    <row r="18" spans="1:12" ht="7.5" customHeight="1" hidden="1">
      <c r="A18" s="308"/>
      <c r="B18" s="296"/>
      <c r="C18" s="296"/>
      <c r="D18" s="156"/>
      <c r="E18" s="156"/>
      <c r="F18" s="156"/>
      <c r="G18" s="156"/>
      <c r="H18" s="156"/>
      <c r="I18" s="156"/>
      <c r="J18" s="156"/>
      <c r="K18" s="296"/>
      <c r="L18" s="158"/>
    </row>
    <row r="19" spans="1:12" ht="3" customHeight="1" hidden="1">
      <c r="A19" s="308"/>
      <c r="B19" s="296"/>
      <c r="C19" s="296"/>
      <c r="D19" s="156"/>
      <c r="E19" s="156"/>
      <c r="F19" s="156"/>
      <c r="G19" s="156"/>
      <c r="H19" s="156"/>
      <c r="I19" s="156"/>
      <c r="J19" s="156"/>
      <c r="K19" s="296"/>
      <c r="L19" s="158"/>
    </row>
    <row r="20" spans="1:12" ht="7.5" customHeight="1" hidden="1">
      <c r="A20" s="308"/>
      <c r="B20" s="296"/>
      <c r="C20" s="296"/>
      <c r="D20" s="156"/>
      <c r="E20" s="156"/>
      <c r="F20" s="156"/>
      <c r="G20" s="156"/>
      <c r="H20" s="156"/>
      <c r="I20" s="156"/>
      <c r="J20" s="156"/>
      <c r="K20" s="296"/>
      <c r="L20" s="158"/>
    </row>
    <row r="21" spans="1:12" ht="15" customHeight="1" hidden="1">
      <c r="A21" s="309"/>
      <c r="B21" s="304"/>
      <c r="C21" s="304"/>
      <c r="D21" s="159"/>
      <c r="E21" s="159"/>
      <c r="F21" s="159"/>
      <c r="G21" s="159"/>
      <c r="H21" s="159"/>
      <c r="I21" s="159"/>
      <c r="J21" s="159"/>
      <c r="K21" s="304"/>
      <c r="L21" s="160"/>
    </row>
    <row r="22" spans="1:12" ht="15.75" thickBot="1">
      <c r="A22" s="161">
        <v>1</v>
      </c>
      <c r="B22" s="162">
        <v>2</v>
      </c>
      <c r="C22" s="162">
        <v>3</v>
      </c>
      <c r="D22" s="162">
        <v>4</v>
      </c>
      <c r="E22" s="162">
        <v>5</v>
      </c>
      <c r="F22" s="162">
        <v>6</v>
      </c>
      <c r="G22" s="162">
        <v>7</v>
      </c>
      <c r="H22" s="162">
        <v>8</v>
      </c>
      <c r="I22" s="162">
        <v>9</v>
      </c>
      <c r="J22" s="162">
        <v>10</v>
      </c>
      <c r="K22" s="162">
        <v>11</v>
      </c>
      <c r="L22" s="163">
        <v>12</v>
      </c>
    </row>
    <row r="23" spans="1:12" ht="15">
      <c r="A23" s="164">
        <v>1</v>
      </c>
      <c r="B23" s="164" t="s">
        <v>47</v>
      </c>
      <c r="C23" s="164">
        <v>48</v>
      </c>
      <c r="D23" s="164"/>
      <c r="E23" s="164" t="s">
        <v>3</v>
      </c>
      <c r="F23" s="165">
        <v>327197</v>
      </c>
      <c r="G23" s="166">
        <v>41902</v>
      </c>
      <c r="H23" s="167">
        <v>6162</v>
      </c>
      <c r="I23" s="167">
        <v>5469</v>
      </c>
      <c r="J23" s="168">
        <f>H23-I23</f>
        <v>693</v>
      </c>
      <c r="K23" s="215">
        <v>2</v>
      </c>
      <c r="L23" s="201">
        <f>J23-K23</f>
        <v>691</v>
      </c>
    </row>
    <row r="24" spans="1:12" ht="15">
      <c r="A24" s="169">
        <v>2</v>
      </c>
      <c r="B24" s="169" t="s">
        <v>47</v>
      </c>
      <c r="C24" s="169">
        <v>52</v>
      </c>
      <c r="D24" s="169"/>
      <c r="E24" s="169" t="s">
        <v>3</v>
      </c>
      <c r="F24" s="170">
        <v>329228</v>
      </c>
      <c r="G24" s="166">
        <v>41902</v>
      </c>
      <c r="H24" s="167">
        <v>3462</v>
      </c>
      <c r="I24" s="167">
        <v>3064</v>
      </c>
      <c r="J24" s="168">
        <f>H24-I24</f>
        <v>398</v>
      </c>
      <c r="K24" s="172">
        <v>0</v>
      </c>
      <c r="L24" s="201">
        <f>J24-K24</f>
        <v>398</v>
      </c>
    </row>
    <row r="25" spans="1:12" ht="15">
      <c r="A25" s="164">
        <v>3</v>
      </c>
      <c r="B25" s="169" t="s">
        <v>47</v>
      </c>
      <c r="C25" s="169">
        <v>46</v>
      </c>
      <c r="D25" s="169"/>
      <c r="E25" s="169" t="s">
        <v>3</v>
      </c>
      <c r="F25" s="170">
        <v>339063</v>
      </c>
      <c r="G25" s="166">
        <v>41902</v>
      </c>
      <c r="H25" s="171">
        <v>3971</v>
      </c>
      <c r="I25" s="171">
        <v>3494</v>
      </c>
      <c r="J25" s="168">
        <f>H25-I25</f>
        <v>477</v>
      </c>
      <c r="K25" s="170">
        <v>0</v>
      </c>
      <c r="L25" s="177">
        <f aca="true" t="shared" si="0" ref="L25:L84">J25-K25</f>
        <v>477</v>
      </c>
    </row>
    <row r="26" spans="1:12" ht="15">
      <c r="A26" s="164">
        <v>4</v>
      </c>
      <c r="B26" s="169" t="s">
        <v>47</v>
      </c>
      <c r="C26" s="169">
        <v>6</v>
      </c>
      <c r="D26" s="169"/>
      <c r="E26" s="169" t="s">
        <v>3</v>
      </c>
      <c r="F26" s="170">
        <v>340058</v>
      </c>
      <c r="G26" s="166">
        <v>41902</v>
      </c>
      <c r="H26" s="171">
        <v>4466</v>
      </c>
      <c r="I26" s="171">
        <v>3968</v>
      </c>
      <c r="J26" s="168">
        <f>H26-I26-J33</f>
        <v>349</v>
      </c>
      <c r="K26" s="170">
        <v>12.38</v>
      </c>
      <c r="L26" s="177">
        <f t="shared" si="0"/>
        <v>336.62</v>
      </c>
    </row>
    <row r="27" spans="1:12" ht="15">
      <c r="A27" s="169">
        <v>5</v>
      </c>
      <c r="B27" s="169" t="s">
        <v>47</v>
      </c>
      <c r="C27" s="169">
        <v>44</v>
      </c>
      <c r="D27" s="169"/>
      <c r="E27" s="169" t="s">
        <v>3</v>
      </c>
      <c r="F27" s="170">
        <v>340072</v>
      </c>
      <c r="G27" s="166">
        <v>41902</v>
      </c>
      <c r="H27" s="171">
        <v>3105</v>
      </c>
      <c r="I27" s="171">
        <v>2775</v>
      </c>
      <c r="J27" s="168">
        <f>H27-I27</f>
        <v>330</v>
      </c>
      <c r="K27" s="170">
        <v>15</v>
      </c>
      <c r="L27" s="177">
        <f t="shared" si="0"/>
        <v>315</v>
      </c>
    </row>
    <row r="28" spans="1:12" ht="15">
      <c r="A28" s="164">
        <v>6</v>
      </c>
      <c r="B28" s="169" t="s">
        <v>47</v>
      </c>
      <c r="C28" s="169">
        <v>40</v>
      </c>
      <c r="D28" s="169"/>
      <c r="E28" s="169" t="s">
        <v>3</v>
      </c>
      <c r="F28" s="170">
        <v>340227</v>
      </c>
      <c r="G28" s="166">
        <v>41902</v>
      </c>
      <c r="H28" s="171">
        <v>3733</v>
      </c>
      <c r="I28" s="171">
        <v>3157</v>
      </c>
      <c r="J28" s="168">
        <f>H28-I28</f>
        <v>576</v>
      </c>
      <c r="K28" s="170">
        <v>25</v>
      </c>
      <c r="L28" s="177">
        <f t="shared" si="0"/>
        <v>551</v>
      </c>
    </row>
    <row r="29" spans="1:12" ht="15">
      <c r="A29" s="164">
        <v>7</v>
      </c>
      <c r="B29" s="169" t="s">
        <v>47</v>
      </c>
      <c r="C29" s="169">
        <v>54</v>
      </c>
      <c r="D29" s="169"/>
      <c r="E29" s="169" t="s">
        <v>3</v>
      </c>
      <c r="F29" s="170">
        <v>340688</v>
      </c>
      <c r="G29" s="166">
        <v>41902</v>
      </c>
      <c r="H29" s="171">
        <v>7260</v>
      </c>
      <c r="I29" s="171">
        <v>6485</v>
      </c>
      <c r="J29" s="168">
        <f>H29-I29</f>
        <v>775</v>
      </c>
      <c r="K29" s="170">
        <v>0</v>
      </c>
      <c r="L29" s="177">
        <f t="shared" si="0"/>
        <v>775</v>
      </c>
    </row>
    <row r="30" spans="1:12" ht="15">
      <c r="A30" s="169">
        <v>8</v>
      </c>
      <c r="B30" s="169" t="s">
        <v>47</v>
      </c>
      <c r="C30" s="169">
        <v>56</v>
      </c>
      <c r="D30" s="169"/>
      <c r="E30" s="169" t="s">
        <v>3</v>
      </c>
      <c r="F30" s="170">
        <v>340942</v>
      </c>
      <c r="G30" s="166">
        <v>41902</v>
      </c>
      <c r="H30" s="171">
        <v>5697</v>
      </c>
      <c r="I30" s="171">
        <v>5267</v>
      </c>
      <c r="J30" s="168">
        <f>H30-I30</f>
        <v>430</v>
      </c>
      <c r="K30" s="170">
        <v>11.84</v>
      </c>
      <c r="L30" s="177">
        <f t="shared" si="0"/>
        <v>418.16</v>
      </c>
    </row>
    <row r="31" spans="1:12" ht="15">
      <c r="A31" s="164">
        <v>9</v>
      </c>
      <c r="B31" s="169" t="s">
        <v>47</v>
      </c>
      <c r="C31" s="169">
        <v>50</v>
      </c>
      <c r="D31" s="169"/>
      <c r="E31" s="169" t="s">
        <v>3</v>
      </c>
      <c r="F31" s="170">
        <v>341212</v>
      </c>
      <c r="G31" s="166">
        <v>41902</v>
      </c>
      <c r="H31" s="171">
        <v>3518</v>
      </c>
      <c r="I31" s="171">
        <v>3106</v>
      </c>
      <c r="J31" s="168">
        <f aca="true" t="shared" si="1" ref="J31:J83">H31-I31</f>
        <v>412</v>
      </c>
      <c r="K31" s="170">
        <v>0</v>
      </c>
      <c r="L31" s="177">
        <f t="shared" si="0"/>
        <v>412</v>
      </c>
    </row>
    <row r="32" spans="1:12" ht="15">
      <c r="A32" s="164">
        <v>10</v>
      </c>
      <c r="B32" s="169" t="s">
        <v>47</v>
      </c>
      <c r="C32" s="169">
        <v>38</v>
      </c>
      <c r="D32" s="169"/>
      <c r="E32" s="169" t="s">
        <v>3</v>
      </c>
      <c r="F32" s="170">
        <v>341228</v>
      </c>
      <c r="G32" s="166">
        <v>41902</v>
      </c>
      <c r="H32" s="171">
        <v>3902</v>
      </c>
      <c r="I32" s="171">
        <v>3491</v>
      </c>
      <c r="J32" s="168">
        <f t="shared" si="1"/>
        <v>411</v>
      </c>
      <c r="K32" s="170">
        <v>25.6</v>
      </c>
      <c r="L32" s="177">
        <f t="shared" si="0"/>
        <v>385.4</v>
      </c>
    </row>
    <row r="33" spans="1:12" ht="15">
      <c r="A33" s="169">
        <v>11</v>
      </c>
      <c r="B33" s="169" t="s">
        <v>47</v>
      </c>
      <c r="C33" s="169">
        <v>8</v>
      </c>
      <c r="D33" s="169"/>
      <c r="E33" s="169" t="s">
        <v>3</v>
      </c>
      <c r="F33" s="170">
        <v>341377</v>
      </c>
      <c r="G33" s="166">
        <v>41902</v>
      </c>
      <c r="H33" s="171">
        <v>1419</v>
      </c>
      <c r="I33" s="171">
        <v>1270</v>
      </c>
      <c r="J33" s="168">
        <f t="shared" si="1"/>
        <v>149</v>
      </c>
      <c r="K33" s="170">
        <v>8</v>
      </c>
      <c r="L33" s="177">
        <f t="shared" si="0"/>
        <v>141</v>
      </c>
    </row>
    <row r="34" spans="1:12" ht="15">
      <c r="A34" s="164">
        <v>12</v>
      </c>
      <c r="B34" s="169" t="s">
        <v>47</v>
      </c>
      <c r="C34" s="169">
        <v>12</v>
      </c>
      <c r="D34" s="169"/>
      <c r="E34" s="169" t="s">
        <v>3</v>
      </c>
      <c r="F34" s="170">
        <v>342055</v>
      </c>
      <c r="G34" s="166">
        <v>41902</v>
      </c>
      <c r="H34" s="171">
        <v>7304</v>
      </c>
      <c r="I34" s="171">
        <v>6496</v>
      </c>
      <c r="J34" s="168">
        <f t="shared" si="1"/>
        <v>808</v>
      </c>
      <c r="K34" s="170">
        <v>68</v>
      </c>
      <c r="L34" s="177">
        <f t="shared" si="0"/>
        <v>740</v>
      </c>
    </row>
    <row r="35" spans="1:12" ht="15">
      <c r="A35" s="164">
        <v>13</v>
      </c>
      <c r="B35" s="169" t="s">
        <v>47</v>
      </c>
      <c r="C35" s="169">
        <v>16</v>
      </c>
      <c r="D35" s="169"/>
      <c r="E35" s="169" t="s">
        <v>3</v>
      </c>
      <c r="F35" s="170">
        <v>340223</v>
      </c>
      <c r="G35" s="166">
        <v>41902</v>
      </c>
      <c r="H35" s="171">
        <v>9107</v>
      </c>
      <c r="I35" s="171">
        <v>8187</v>
      </c>
      <c r="J35" s="168">
        <f t="shared" si="1"/>
        <v>920</v>
      </c>
      <c r="K35" s="170">
        <v>38.28</v>
      </c>
      <c r="L35" s="177">
        <f t="shared" si="0"/>
        <v>881.72</v>
      </c>
    </row>
    <row r="36" spans="1:12" ht="15">
      <c r="A36" s="169">
        <v>14</v>
      </c>
      <c r="B36" s="169" t="s">
        <v>24</v>
      </c>
      <c r="C36" s="169">
        <v>53</v>
      </c>
      <c r="D36" s="169"/>
      <c r="E36" s="169" t="s">
        <v>3</v>
      </c>
      <c r="F36" s="170">
        <v>340947</v>
      </c>
      <c r="G36" s="166">
        <v>41902</v>
      </c>
      <c r="H36" s="171">
        <v>4860</v>
      </c>
      <c r="I36" s="171">
        <v>4321</v>
      </c>
      <c r="J36" s="168">
        <f t="shared" si="1"/>
        <v>539</v>
      </c>
      <c r="K36" s="170">
        <v>0</v>
      </c>
      <c r="L36" s="177">
        <f t="shared" si="0"/>
        <v>539</v>
      </c>
    </row>
    <row r="37" spans="1:12" ht="15">
      <c r="A37" s="164">
        <v>15</v>
      </c>
      <c r="B37" s="169" t="s">
        <v>24</v>
      </c>
      <c r="C37" s="169">
        <v>51</v>
      </c>
      <c r="D37" s="169"/>
      <c r="E37" s="169" t="s">
        <v>3</v>
      </c>
      <c r="F37" s="170">
        <v>340976</v>
      </c>
      <c r="G37" s="166">
        <v>41902</v>
      </c>
      <c r="H37" s="171">
        <v>4655</v>
      </c>
      <c r="I37" s="171">
        <v>4135</v>
      </c>
      <c r="J37" s="168">
        <f t="shared" si="1"/>
        <v>520</v>
      </c>
      <c r="K37" s="170">
        <v>0</v>
      </c>
      <c r="L37" s="177">
        <f t="shared" si="0"/>
        <v>520</v>
      </c>
    </row>
    <row r="38" spans="1:12" ht="15">
      <c r="A38" s="164">
        <v>16</v>
      </c>
      <c r="B38" s="169" t="s">
        <v>24</v>
      </c>
      <c r="C38" s="169">
        <v>49</v>
      </c>
      <c r="D38" s="169"/>
      <c r="E38" s="169" t="s">
        <v>3</v>
      </c>
      <c r="F38" s="170">
        <v>342059</v>
      </c>
      <c r="G38" s="166">
        <v>41902</v>
      </c>
      <c r="H38" s="171">
        <v>4616</v>
      </c>
      <c r="I38" s="171">
        <v>4056</v>
      </c>
      <c r="J38" s="168">
        <f t="shared" si="1"/>
        <v>560</v>
      </c>
      <c r="K38" s="170">
        <v>0</v>
      </c>
      <c r="L38" s="177">
        <f t="shared" si="0"/>
        <v>560</v>
      </c>
    </row>
    <row r="39" spans="1:12" ht="15">
      <c r="A39" s="169">
        <v>17</v>
      </c>
      <c r="B39" s="169" t="s">
        <v>27</v>
      </c>
      <c r="C39" s="169">
        <v>18</v>
      </c>
      <c r="D39" s="169"/>
      <c r="E39" s="169" t="s">
        <v>3</v>
      </c>
      <c r="F39" s="170">
        <v>327288</v>
      </c>
      <c r="G39" s="166">
        <v>41902</v>
      </c>
      <c r="H39" s="333" t="s">
        <v>101</v>
      </c>
      <c r="I39" s="333"/>
      <c r="J39" s="333"/>
      <c r="K39" s="170">
        <v>0</v>
      </c>
      <c r="L39" s="177"/>
    </row>
    <row r="40" spans="1:12" ht="15">
      <c r="A40" s="164">
        <v>18</v>
      </c>
      <c r="B40" s="169" t="s">
        <v>27</v>
      </c>
      <c r="C40" s="169">
        <v>5</v>
      </c>
      <c r="D40" s="169"/>
      <c r="E40" s="169" t="s">
        <v>3</v>
      </c>
      <c r="F40" s="170">
        <v>340220</v>
      </c>
      <c r="G40" s="166">
        <v>41902</v>
      </c>
      <c r="H40" s="171">
        <v>7931</v>
      </c>
      <c r="I40" s="171">
        <v>7099</v>
      </c>
      <c r="J40" s="168">
        <f t="shared" si="1"/>
        <v>832</v>
      </c>
      <c r="K40" s="170">
        <v>104.18</v>
      </c>
      <c r="L40" s="177">
        <f>J40-K40</f>
        <v>727.8199999999999</v>
      </c>
    </row>
    <row r="41" spans="1:12" ht="15">
      <c r="A41" s="164">
        <v>19</v>
      </c>
      <c r="B41" s="169" t="s">
        <v>27</v>
      </c>
      <c r="C41" s="169">
        <v>6</v>
      </c>
      <c r="D41" s="169"/>
      <c r="E41" s="169" t="s">
        <v>3</v>
      </c>
      <c r="F41" s="170">
        <v>341797</v>
      </c>
      <c r="G41" s="166">
        <v>41902</v>
      </c>
      <c r="H41" s="171">
        <v>30847</v>
      </c>
      <c r="I41" s="171">
        <v>27503</v>
      </c>
      <c r="J41" s="168">
        <f t="shared" si="1"/>
        <v>3344</v>
      </c>
      <c r="K41" s="170">
        <v>23.78</v>
      </c>
      <c r="L41" s="177">
        <f t="shared" si="0"/>
        <v>3320.22</v>
      </c>
    </row>
    <row r="42" spans="1:12" ht="15">
      <c r="A42" s="169">
        <v>20</v>
      </c>
      <c r="B42" s="169" t="s">
        <v>10</v>
      </c>
      <c r="C42" s="169">
        <v>153</v>
      </c>
      <c r="D42" s="169"/>
      <c r="E42" s="169" t="s">
        <v>3</v>
      </c>
      <c r="F42" s="170">
        <v>95931</v>
      </c>
      <c r="G42" s="166">
        <v>41902</v>
      </c>
      <c r="H42" s="317" t="s">
        <v>109</v>
      </c>
      <c r="I42" s="317"/>
      <c r="J42" s="317"/>
      <c r="K42" s="170">
        <v>209.04</v>
      </c>
      <c r="L42" s="177"/>
    </row>
    <row r="43" spans="1:12" ht="15">
      <c r="A43" s="164">
        <v>21</v>
      </c>
      <c r="B43" s="169" t="s">
        <v>10</v>
      </c>
      <c r="C43" s="169">
        <v>131</v>
      </c>
      <c r="D43" s="169"/>
      <c r="E43" s="169" t="s">
        <v>3</v>
      </c>
      <c r="F43" s="170">
        <v>339072</v>
      </c>
      <c r="G43" s="166">
        <v>41902</v>
      </c>
      <c r="H43" s="171">
        <v>5624</v>
      </c>
      <c r="I43" s="171">
        <v>4911</v>
      </c>
      <c r="J43" s="168">
        <f t="shared" si="1"/>
        <v>713</v>
      </c>
      <c r="K43" s="170">
        <v>0</v>
      </c>
      <c r="L43" s="177">
        <f t="shared" si="0"/>
        <v>713</v>
      </c>
    </row>
    <row r="44" spans="1:12" ht="15">
      <c r="A44" s="164">
        <v>22</v>
      </c>
      <c r="B44" s="169" t="s">
        <v>10</v>
      </c>
      <c r="C44" s="169">
        <v>122</v>
      </c>
      <c r="D44" s="169"/>
      <c r="E44" s="169" t="s">
        <v>3</v>
      </c>
      <c r="F44" s="170">
        <v>339127</v>
      </c>
      <c r="G44" s="166">
        <v>41902</v>
      </c>
      <c r="H44" s="171">
        <v>16431</v>
      </c>
      <c r="I44" s="171">
        <v>14610</v>
      </c>
      <c r="J44" s="168">
        <f t="shared" si="1"/>
        <v>1821</v>
      </c>
      <c r="K44" s="170">
        <v>0</v>
      </c>
      <c r="L44" s="177">
        <f t="shared" si="0"/>
        <v>1821</v>
      </c>
    </row>
    <row r="45" spans="1:12" ht="15">
      <c r="A45" s="169">
        <v>23</v>
      </c>
      <c r="B45" s="169" t="s">
        <v>10</v>
      </c>
      <c r="C45" s="169">
        <v>120</v>
      </c>
      <c r="D45" s="169"/>
      <c r="E45" s="169" t="s">
        <v>3</v>
      </c>
      <c r="F45" s="170">
        <v>340221</v>
      </c>
      <c r="G45" s="166">
        <v>41902</v>
      </c>
      <c r="H45" s="171">
        <v>4411</v>
      </c>
      <c r="I45" s="171">
        <v>3895</v>
      </c>
      <c r="J45" s="168">
        <f t="shared" si="1"/>
        <v>516</v>
      </c>
      <c r="K45" s="170">
        <v>24.85</v>
      </c>
      <c r="L45" s="177">
        <f t="shared" si="0"/>
        <v>491.15</v>
      </c>
    </row>
    <row r="46" spans="1:12" ht="15">
      <c r="A46" s="164">
        <v>24</v>
      </c>
      <c r="B46" s="169" t="s">
        <v>10</v>
      </c>
      <c r="C46" s="169">
        <v>115</v>
      </c>
      <c r="D46" s="169"/>
      <c r="E46" s="169" t="s">
        <v>3</v>
      </c>
      <c r="F46" s="170">
        <v>345943</v>
      </c>
      <c r="G46" s="166">
        <v>41902</v>
      </c>
      <c r="H46" s="171">
        <v>3869</v>
      </c>
      <c r="I46" s="171">
        <v>3480</v>
      </c>
      <c r="J46" s="168">
        <f t="shared" si="1"/>
        <v>389</v>
      </c>
      <c r="K46" s="170">
        <v>0</v>
      </c>
      <c r="L46" s="177">
        <f>J46-K46</f>
        <v>389</v>
      </c>
    </row>
    <row r="47" spans="1:12" ht="15">
      <c r="A47" s="164">
        <v>25</v>
      </c>
      <c r="B47" s="169" t="s">
        <v>10</v>
      </c>
      <c r="C47" s="169">
        <v>117</v>
      </c>
      <c r="D47" s="169"/>
      <c r="E47" s="169" t="s">
        <v>3</v>
      </c>
      <c r="F47" s="170">
        <v>345183</v>
      </c>
      <c r="G47" s="166">
        <v>41902</v>
      </c>
      <c r="H47" s="171">
        <v>5270</v>
      </c>
      <c r="I47" s="171">
        <v>4681</v>
      </c>
      <c r="J47" s="168">
        <f>H47-I47</f>
        <v>589</v>
      </c>
      <c r="K47" s="170">
        <v>0</v>
      </c>
      <c r="L47" s="177">
        <f>J47-K47</f>
        <v>589</v>
      </c>
    </row>
    <row r="48" spans="1:12" ht="15">
      <c r="A48" s="169">
        <v>26</v>
      </c>
      <c r="B48" s="169" t="s">
        <v>12</v>
      </c>
      <c r="C48" s="169">
        <v>12</v>
      </c>
      <c r="D48" s="169"/>
      <c r="E48" s="169" t="s">
        <v>3</v>
      </c>
      <c r="F48" s="170">
        <v>338844</v>
      </c>
      <c r="G48" s="166">
        <v>41902</v>
      </c>
      <c r="H48" s="171">
        <v>18260</v>
      </c>
      <c r="I48" s="171">
        <v>16342</v>
      </c>
      <c r="J48" s="168">
        <f t="shared" si="1"/>
        <v>1918</v>
      </c>
      <c r="K48" s="170">
        <v>16</v>
      </c>
      <c r="L48" s="177">
        <f t="shared" si="0"/>
        <v>1902</v>
      </c>
    </row>
    <row r="49" spans="1:12" ht="15">
      <c r="A49" s="164">
        <v>27</v>
      </c>
      <c r="B49" s="169" t="s">
        <v>28</v>
      </c>
      <c r="C49" s="169" t="s">
        <v>51</v>
      </c>
      <c r="D49" s="169"/>
      <c r="E49" s="169" t="s">
        <v>3</v>
      </c>
      <c r="F49" s="170">
        <v>327301</v>
      </c>
      <c r="G49" s="166">
        <v>41902</v>
      </c>
      <c r="H49" s="171">
        <v>7052</v>
      </c>
      <c r="I49" s="171">
        <v>6140</v>
      </c>
      <c r="J49" s="168">
        <f>H49-I49</f>
        <v>912</v>
      </c>
      <c r="K49" s="170">
        <v>99.486</v>
      </c>
      <c r="L49" s="177">
        <f t="shared" si="0"/>
        <v>812.514</v>
      </c>
    </row>
    <row r="50" spans="1:12" ht="15">
      <c r="A50" s="164">
        <v>28</v>
      </c>
      <c r="B50" s="169" t="s">
        <v>28</v>
      </c>
      <c r="C50" s="169">
        <v>80</v>
      </c>
      <c r="D50" s="169"/>
      <c r="E50" s="169" t="s">
        <v>3</v>
      </c>
      <c r="F50" s="170">
        <v>327374</v>
      </c>
      <c r="G50" s="166">
        <v>41902</v>
      </c>
      <c r="H50" s="171">
        <v>5428</v>
      </c>
      <c r="I50" s="171">
        <v>4712</v>
      </c>
      <c r="J50" s="168">
        <f>H50-I50</f>
        <v>716</v>
      </c>
      <c r="K50" s="170">
        <v>11</v>
      </c>
      <c r="L50" s="177">
        <f t="shared" si="0"/>
        <v>705</v>
      </c>
    </row>
    <row r="51" spans="1:12" ht="15">
      <c r="A51" s="169">
        <v>29</v>
      </c>
      <c r="B51" s="169" t="s">
        <v>28</v>
      </c>
      <c r="C51" s="169">
        <v>49</v>
      </c>
      <c r="D51" s="169"/>
      <c r="E51" s="169" t="s">
        <v>3</v>
      </c>
      <c r="F51" s="170">
        <v>343449</v>
      </c>
      <c r="G51" s="166">
        <v>41902</v>
      </c>
      <c r="H51" s="171">
        <v>6480</v>
      </c>
      <c r="I51" s="171">
        <v>5853</v>
      </c>
      <c r="J51" s="168">
        <f>H51-I51</f>
        <v>627</v>
      </c>
      <c r="K51" s="170">
        <v>38.34</v>
      </c>
      <c r="L51" s="177">
        <f t="shared" si="0"/>
        <v>588.66</v>
      </c>
    </row>
    <row r="52" spans="1:12" ht="15">
      <c r="A52" s="164">
        <v>30</v>
      </c>
      <c r="B52" s="169" t="s">
        <v>28</v>
      </c>
      <c r="C52" s="169" t="s">
        <v>52</v>
      </c>
      <c r="D52" s="169"/>
      <c r="E52" s="169" t="s">
        <v>3</v>
      </c>
      <c r="F52" s="170">
        <v>345940</v>
      </c>
      <c r="G52" s="166">
        <v>41902</v>
      </c>
      <c r="H52" s="171">
        <v>4962</v>
      </c>
      <c r="I52" s="171">
        <v>4322</v>
      </c>
      <c r="J52" s="168">
        <f t="shared" si="1"/>
        <v>640</v>
      </c>
      <c r="K52" s="170">
        <v>0</v>
      </c>
      <c r="L52" s="177">
        <f t="shared" si="0"/>
        <v>640</v>
      </c>
    </row>
    <row r="53" spans="1:12" ht="15">
      <c r="A53" s="164">
        <v>31</v>
      </c>
      <c r="B53" s="169" t="s">
        <v>8</v>
      </c>
      <c r="C53" s="169">
        <v>15</v>
      </c>
      <c r="D53" s="169"/>
      <c r="E53" s="169" t="s">
        <v>3</v>
      </c>
      <c r="F53" s="170">
        <v>340224</v>
      </c>
      <c r="G53" s="166">
        <v>41902</v>
      </c>
      <c r="H53" s="171">
        <v>10316</v>
      </c>
      <c r="I53" s="171">
        <v>9274</v>
      </c>
      <c r="J53" s="168">
        <f t="shared" si="1"/>
        <v>1042</v>
      </c>
      <c r="K53" s="170">
        <v>27.69</v>
      </c>
      <c r="L53" s="177">
        <f t="shared" si="0"/>
        <v>1014.31</v>
      </c>
    </row>
    <row r="54" spans="1:12" ht="15">
      <c r="A54" s="169">
        <v>32</v>
      </c>
      <c r="B54" s="169" t="s">
        <v>8</v>
      </c>
      <c r="C54" s="169">
        <v>17</v>
      </c>
      <c r="D54" s="169"/>
      <c r="E54" s="169" t="s">
        <v>3</v>
      </c>
      <c r="F54" s="170">
        <v>341771</v>
      </c>
      <c r="G54" s="166">
        <v>41902</v>
      </c>
      <c r="H54" s="171">
        <v>9966</v>
      </c>
      <c r="I54" s="171">
        <v>8872</v>
      </c>
      <c r="J54" s="168">
        <f t="shared" si="1"/>
        <v>1094</v>
      </c>
      <c r="K54" s="170">
        <v>50.167</v>
      </c>
      <c r="L54" s="177">
        <f t="shared" si="0"/>
        <v>1043.833</v>
      </c>
    </row>
    <row r="55" spans="1:12" ht="15">
      <c r="A55" s="164">
        <v>33</v>
      </c>
      <c r="B55" s="169" t="s">
        <v>26</v>
      </c>
      <c r="C55" s="169" t="s">
        <v>53</v>
      </c>
      <c r="D55" s="169"/>
      <c r="E55" s="169" t="s">
        <v>3</v>
      </c>
      <c r="F55" s="170">
        <v>311732</v>
      </c>
      <c r="G55" s="166">
        <v>41902</v>
      </c>
      <c r="H55" s="171">
        <v>7651</v>
      </c>
      <c r="I55" s="171">
        <v>6887</v>
      </c>
      <c r="J55" s="168">
        <f t="shared" si="1"/>
        <v>764</v>
      </c>
      <c r="K55" s="170">
        <v>0</v>
      </c>
      <c r="L55" s="177">
        <f t="shared" si="0"/>
        <v>764</v>
      </c>
    </row>
    <row r="56" spans="1:12" ht="15">
      <c r="A56" s="164">
        <v>34</v>
      </c>
      <c r="B56" s="169" t="s">
        <v>26</v>
      </c>
      <c r="C56" s="169">
        <v>16</v>
      </c>
      <c r="D56" s="169"/>
      <c r="E56" s="169" t="s">
        <v>3</v>
      </c>
      <c r="F56" s="170">
        <v>331947</v>
      </c>
      <c r="G56" s="166">
        <v>41902</v>
      </c>
      <c r="H56" s="171">
        <v>7469</v>
      </c>
      <c r="I56" s="171">
        <v>6516</v>
      </c>
      <c r="J56" s="168">
        <f t="shared" si="1"/>
        <v>953</v>
      </c>
      <c r="K56" s="170">
        <v>0</v>
      </c>
      <c r="L56" s="177">
        <f t="shared" si="0"/>
        <v>953</v>
      </c>
    </row>
    <row r="57" spans="1:12" ht="15">
      <c r="A57" s="169">
        <v>35</v>
      </c>
      <c r="B57" s="169" t="s">
        <v>26</v>
      </c>
      <c r="C57" s="169" t="s">
        <v>54</v>
      </c>
      <c r="D57" s="169"/>
      <c r="E57" s="169" t="s">
        <v>3</v>
      </c>
      <c r="F57" s="170">
        <v>342341</v>
      </c>
      <c r="G57" s="166">
        <v>41902</v>
      </c>
      <c r="H57" s="327" t="s">
        <v>107</v>
      </c>
      <c r="I57" s="328"/>
      <c r="J57" s="329"/>
      <c r="K57" s="170">
        <v>0</v>
      </c>
      <c r="L57" s="177"/>
    </row>
    <row r="58" spans="1:12" ht="15">
      <c r="A58" s="164">
        <v>36</v>
      </c>
      <c r="B58" s="169" t="s">
        <v>17</v>
      </c>
      <c r="C58" s="169">
        <v>6</v>
      </c>
      <c r="D58" s="169"/>
      <c r="E58" s="169" t="s">
        <v>3</v>
      </c>
      <c r="F58" s="170">
        <v>338540</v>
      </c>
      <c r="G58" s="166">
        <v>41902</v>
      </c>
      <c r="H58" s="171">
        <v>16586</v>
      </c>
      <c r="I58" s="171">
        <v>14686</v>
      </c>
      <c r="J58" s="168">
        <f t="shared" si="1"/>
        <v>1900</v>
      </c>
      <c r="K58" s="170">
        <v>0</v>
      </c>
      <c r="L58" s="177">
        <f t="shared" si="0"/>
        <v>1900</v>
      </c>
    </row>
    <row r="59" spans="1:12" ht="15">
      <c r="A59" s="164">
        <v>37</v>
      </c>
      <c r="B59" s="169" t="s">
        <v>17</v>
      </c>
      <c r="C59" s="169">
        <v>8</v>
      </c>
      <c r="D59" s="169"/>
      <c r="E59" s="169" t="s">
        <v>3</v>
      </c>
      <c r="F59" s="170">
        <v>338845</v>
      </c>
      <c r="G59" s="166">
        <v>41902</v>
      </c>
      <c r="H59" s="171">
        <v>14469</v>
      </c>
      <c r="I59" s="171">
        <v>12968</v>
      </c>
      <c r="J59" s="168">
        <f t="shared" si="1"/>
        <v>1501</v>
      </c>
      <c r="K59" s="170">
        <v>0</v>
      </c>
      <c r="L59" s="177">
        <f t="shared" si="0"/>
        <v>1501</v>
      </c>
    </row>
    <row r="60" spans="1:12" ht="15">
      <c r="A60" s="169">
        <v>38</v>
      </c>
      <c r="B60" s="169" t="s">
        <v>17</v>
      </c>
      <c r="C60" s="169">
        <v>19</v>
      </c>
      <c r="D60" s="169"/>
      <c r="E60" s="169" t="s">
        <v>3</v>
      </c>
      <c r="F60" s="170">
        <v>338972</v>
      </c>
      <c r="G60" s="166">
        <v>41902</v>
      </c>
      <c r="H60" s="171">
        <v>7209</v>
      </c>
      <c r="I60" s="171">
        <v>6396</v>
      </c>
      <c r="J60" s="168">
        <f t="shared" si="1"/>
        <v>813</v>
      </c>
      <c r="K60" s="170">
        <v>0</v>
      </c>
      <c r="L60" s="177">
        <f t="shared" si="0"/>
        <v>813</v>
      </c>
    </row>
    <row r="61" spans="1:12" ht="15">
      <c r="A61" s="164">
        <v>39</v>
      </c>
      <c r="B61" s="169" t="s">
        <v>17</v>
      </c>
      <c r="C61" s="169">
        <v>38</v>
      </c>
      <c r="D61" s="169"/>
      <c r="E61" s="169" t="s">
        <v>3</v>
      </c>
      <c r="F61" s="170">
        <v>344123</v>
      </c>
      <c r="G61" s="166">
        <v>41902</v>
      </c>
      <c r="H61" s="171">
        <v>2984</v>
      </c>
      <c r="I61" s="171">
        <v>2607</v>
      </c>
      <c r="J61" s="168">
        <f t="shared" si="1"/>
        <v>377</v>
      </c>
      <c r="K61" s="170">
        <v>47.77</v>
      </c>
      <c r="L61" s="177">
        <f t="shared" si="0"/>
        <v>329.23</v>
      </c>
    </row>
    <row r="62" spans="1:12" ht="15">
      <c r="A62" s="164">
        <v>40</v>
      </c>
      <c r="B62" s="169" t="s">
        <v>17</v>
      </c>
      <c r="C62" s="169">
        <v>62</v>
      </c>
      <c r="D62" s="169"/>
      <c r="E62" s="169" t="s">
        <v>3</v>
      </c>
      <c r="F62" s="170">
        <v>327772</v>
      </c>
      <c r="G62" s="166">
        <v>41902</v>
      </c>
      <c r="H62" s="171">
        <v>1409</v>
      </c>
      <c r="I62" s="171">
        <v>1274</v>
      </c>
      <c r="J62" s="168">
        <f t="shared" si="1"/>
        <v>135</v>
      </c>
      <c r="K62" s="170">
        <v>33.578</v>
      </c>
      <c r="L62" s="177">
        <f t="shared" si="0"/>
        <v>101.422</v>
      </c>
    </row>
    <row r="63" spans="1:12" ht="15">
      <c r="A63" s="169">
        <v>41</v>
      </c>
      <c r="B63" s="169" t="s">
        <v>9</v>
      </c>
      <c r="C63" s="169">
        <v>72</v>
      </c>
      <c r="D63" s="169"/>
      <c r="E63" s="169" t="s">
        <v>3</v>
      </c>
      <c r="F63" s="170">
        <v>326491</v>
      </c>
      <c r="G63" s="166">
        <v>41902</v>
      </c>
      <c r="H63" s="171">
        <v>5459</v>
      </c>
      <c r="I63" s="171">
        <v>4688</v>
      </c>
      <c r="J63" s="168">
        <f t="shared" si="1"/>
        <v>771</v>
      </c>
      <c r="K63" s="170">
        <v>2</v>
      </c>
      <c r="L63" s="177">
        <f>J63-K63</f>
        <v>769</v>
      </c>
    </row>
    <row r="64" spans="1:12" ht="15">
      <c r="A64" s="164">
        <v>42</v>
      </c>
      <c r="B64" s="169" t="s">
        <v>9</v>
      </c>
      <c r="C64" s="169">
        <v>70</v>
      </c>
      <c r="D64" s="169"/>
      <c r="E64" s="169" t="s">
        <v>3</v>
      </c>
      <c r="F64" s="170">
        <v>327160</v>
      </c>
      <c r="G64" s="166">
        <v>41902</v>
      </c>
      <c r="H64" s="333" t="s">
        <v>144</v>
      </c>
      <c r="I64" s="333"/>
      <c r="J64" s="333"/>
      <c r="K64" s="170">
        <v>3</v>
      </c>
      <c r="L64" s="177"/>
    </row>
    <row r="65" spans="1:12" ht="15">
      <c r="A65" s="164">
        <v>43</v>
      </c>
      <c r="B65" s="169" t="s">
        <v>9</v>
      </c>
      <c r="C65" s="169">
        <v>64</v>
      </c>
      <c r="D65" s="169"/>
      <c r="E65" s="169" t="s">
        <v>3</v>
      </c>
      <c r="F65" s="170">
        <v>334560</v>
      </c>
      <c r="G65" s="166">
        <v>41902</v>
      </c>
      <c r="H65" s="171">
        <v>9866</v>
      </c>
      <c r="I65" s="171">
        <v>8746</v>
      </c>
      <c r="J65" s="168">
        <f t="shared" si="1"/>
        <v>1120</v>
      </c>
      <c r="K65" s="170">
        <v>0</v>
      </c>
      <c r="L65" s="177">
        <f t="shared" si="0"/>
        <v>1120</v>
      </c>
    </row>
    <row r="66" spans="1:12" ht="15">
      <c r="A66" s="169">
        <v>44</v>
      </c>
      <c r="B66" s="169" t="s">
        <v>9</v>
      </c>
      <c r="C66" s="169">
        <v>78</v>
      </c>
      <c r="D66" s="169"/>
      <c r="E66" s="169" t="s">
        <v>3</v>
      </c>
      <c r="F66" s="170">
        <v>334653</v>
      </c>
      <c r="G66" s="166">
        <v>41902</v>
      </c>
      <c r="H66" s="171">
        <v>3103</v>
      </c>
      <c r="I66" s="171">
        <v>2765</v>
      </c>
      <c r="J66" s="168">
        <f t="shared" si="1"/>
        <v>338</v>
      </c>
      <c r="K66" s="170">
        <v>0</v>
      </c>
      <c r="L66" s="177">
        <f t="shared" si="0"/>
        <v>338</v>
      </c>
    </row>
    <row r="67" spans="1:12" ht="15">
      <c r="A67" s="164">
        <v>45</v>
      </c>
      <c r="B67" s="169" t="s">
        <v>9</v>
      </c>
      <c r="C67" s="169">
        <v>35</v>
      </c>
      <c r="D67" s="169"/>
      <c r="E67" s="169" t="s">
        <v>3</v>
      </c>
      <c r="F67" s="170">
        <v>334753</v>
      </c>
      <c r="G67" s="166">
        <v>41902</v>
      </c>
      <c r="H67" s="171">
        <v>10885</v>
      </c>
      <c r="I67" s="171">
        <v>9667</v>
      </c>
      <c r="J67" s="168">
        <f t="shared" si="1"/>
        <v>1218</v>
      </c>
      <c r="K67" s="170">
        <v>0</v>
      </c>
      <c r="L67" s="177">
        <f t="shared" si="0"/>
        <v>1218</v>
      </c>
    </row>
    <row r="68" spans="1:12" ht="15">
      <c r="A68" s="164">
        <v>46</v>
      </c>
      <c r="B68" s="169" t="s">
        <v>9</v>
      </c>
      <c r="C68" s="169">
        <v>76</v>
      </c>
      <c r="D68" s="169"/>
      <c r="E68" s="169" t="s">
        <v>3</v>
      </c>
      <c r="F68" s="170">
        <v>340067</v>
      </c>
      <c r="G68" s="166">
        <v>41902</v>
      </c>
      <c r="H68" s="171">
        <v>3066</v>
      </c>
      <c r="I68" s="171">
        <v>2744</v>
      </c>
      <c r="J68" s="168">
        <f t="shared" si="1"/>
        <v>322</v>
      </c>
      <c r="K68" s="170">
        <v>0</v>
      </c>
      <c r="L68" s="177">
        <f>J68-K68</f>
        <v>322</v>
      </c>
    </row>
    <row r="69" spans="1:12" ht="15">
      <c r="A69" s="169">
        <v>47</v>
      </c>
      <c r="B69" s="169" t="s">
        <v>9</v>
      </c>
      <c r="C69" s="169">
        <v>11</v>
      </c>
      <c r="D69" s="169"/>
      <c r="E69" s="169" t="s">
        <v>3</v>
      </c>
      <c r="F69" s="170">
        <v>340222</v>
      </c>
      <c r="G69" s="166">
        <v>41902</v>
      </c>
      <c r="H69" s="171">
        <v>8400</v>
      </c>
      <c r="I69" s="171">
        <v>7561</v>
      </c>
      <c r="J69" s="168">
        <f>H69-I69</f>
        <v>839</v>
      </c>
      <c r="K69" s="170">
        <v>2</v>
      </c>
      <c r="L69" s="177">
        <f t="shared" si="0"/>
        <v>837</v>
      </c>
    </row>
    <row r="70" spans="1:12" ht="15">
      <c r="A70" s="164">
        <v>48</v>
      </c>
      <c r="B70" s="169" t="s">
        <v>9</v>
      </c>
      <c r="C70" s="169">
        <v>6</v>
      </c>
      <c r="D70" s="169"/>
      <c r="E70" s="169" t="s">
        <v>3</v>
      </c>
      <c r="F70" s="170">
        <v>340682</v>
      </c>
      <c r="G70" s="166">
        <v>41902</v>
      </c>
      <c r="H70" s="171">
        <v>4548</v>
      </c>
      <c r="I70" s="171">
        <v>4024</v>
      </c>
      <c r="J70" s="168">
        <f>H70-I70</f>
        <v>524</v>
      </c>
      <c r="K70" s="170">
        <v>0</v>
      </c>
      <c r="L70" s="177">
        <f t="shared" si="0"/>
        <v>524</v>
      </c>
    </row>
    <row r="71" spans="1:12" ht="15">
      <c r="A71" s="164">
        <v>49</v>
      </c>
      <c r="B71" s="169" t="s">
        <v>9</v>
      </c>
      <c r="C71" s="169">
        <v>21</v>
      </c>
      <c r="D71" s="169"/>
      <c r="E71" s="169" t="s">
        <v>3</v>
      </c>
      <c r="F71" s="170">
        <v>340953</v>
      </c>
      <c r="G71" s="166">
        <v>41902</v>
      </c>
      <c r="H71" s="171">
        <v>3496</v>
      </c>
      <c r="I71" s="171">
        <v>3101</v>
      </c>
      <c r="J71" s="168">
        <f>H71-I71</f>
        <v>395</v>
      </c>
      <c r="K71" s="170">
        <v>33</v>
      </c>
      <c r="L71" s="177">
        <f t="shared" si="0"/>
        <v>362</v>
      </c>
    </row>
    <row r="72" spans="1:12" ht="15">
      <c r="A72" s="169">
        <v>50</v>
      </c>
      <c r="B72" s="169" t="s">
        <v>9</v>
      </c>
      <c r="C72" s="169">
        <v>62</v>
      </c>
      <c r="D72" s="169"/>
      <c r="E72" s="169" t="s">
        <v>3</v>
      </c>
      <c r="F72" s="170">
        <v>341801</v>
      </c>
      <c r="G72" s="166">
        <v>41902</v>
      </c>
      <c r="H72" s="171">
        <v>15293</v>
      </c>
      <c r="I72" s="171">
        <v>13579</v>
      </c>
      <c r="J72" s="168">
        <f t="shared" si="1"/>
        <v>1714</v>
      </c>
      <c r="K72" s="170">
        <v>7</v>
      </c>
      <c r="L72" s="177">
        <f>J72-K72</f>
        <v>1707</v>
      </c>
    </row>
    <row r="73" spans="1:12" ht="15">
      <c r="A73" s="164">
        <v>51</v>
      </c>
      <c r="B73" s="169" t="s">
        <v>9</v>
      </c>
      <c r="C73" s="169">
        <v>45</v>
      </c>
      <c r="D73" s="169"/>
      <c r="E73" s="169" t="s">
        <v>3</v>
      </c>
      <c r="F73" s="170">
        <v>341803</v>
      </c>
      <c r="G73" s="166">
        <v>41902</v>
      </c>
      <c r="H73" s="171">
        <v>13031</v>
      </c>
      <c r="I73" s="171">
        <v>11695</v>
      </c>
      <c r="J73" s="168">
        <f>H73-I73</f>
        <v>1336</v>
      </c>
      <c r="K73" s="170">
        <v>337.33</v>
      </c>
      <c r="L73" s="177">
        <f>J73-K73</f>
        <v>998.6700000000001</v>
      </c>
    </row>
    <row r="74" spans="1:12" ht="15">
      <c r="A74" s="164">
        <v>52</v>
      </c>
      <c r="B74" s="169" t="s">
        <v>9</v>
      </c>
      <c r="C74" s="169" t="s">
        <v>55</v>
      </c>
      <c r="D74" s="169"/>
      <c r="E74" s="169" t="s">
        <v>3</v>
      </c>
      <c r="F74" s="170">
        <v>343463</v>
      </c>
      <c r="G74" s="166">
        <v>41902</v>
      </c>
      <c r="H74" s="171">
        <v>7834</v>
      </c>
      <c r="I74" s="171">
        <v>6950</v>
      </c>
      <c r="J74" s="168">
        <f>H74-I74-J70</f>
        <v>360</v>
      </c>
      <c r="K74" s="170">
        <v>1</v>
      </c>
      <c r="L74" s="177">
        <f t="shared" si="0"/>
        <v>359</v>
      </c>
    </row>
    <row r="75" spans="1:12" ht="15">
      <c r="A75" s="169">
        <v>53</v>
      </c>
      <c r="B75" s="169" t="s">
        <v>56</v>
      </c>
      <c r="C75" s="169">
        <v>3</v>
      </c>
      <c r="D75" s="169"/>
      <c r="E75" s="169" t="s">
        <v>3</v>
      </c>
      <c r="F75" s="170">
        <v>339366</v>
      </c>
      <c r="G75" s="166">
        <v>41902</v>
      </c>
      <c r="H75" s="171">
        <v>11909</v>
      </c>
      <c r="I75" s="171">
        <v>11319</v>
      </c>
      <c r="J75" s="168">
        <f t="shared" si="1"/>
        <v>590</v>
      </c>
      <c r="K75" s="170">
        <v>61</v>
      </c>
      <c r="L75" s="177">
        <f t="shared" si="0"/>
        <v>529</v>
      </c>
    </row>
    <row r="76" spans="1:12" ht="15">
      <c r="A76" s="164">
        <v>54</v>
      </c>
      <c r="B76" s="169" t="s">
        <v>25</v>
      </c>
      <c r="C76" s="169">
        <v>66</v>
      </c>
      <c r="D76" s="169"/>
      <c r="E76" s="169" t="s">
        <v>3</v>
      </c>
      <c r="F76" s="170">
        <v>320347</v>
      </c>
      <c r="G76" s="166">
        <v>41902</v>
      </c>
      <c r="H76" s="333" t="s">
        <v>101</v>
      </c>
      <c r="I76" s="333"/>
      <c r="J76" s="333"/>
      <c r="K76" s="170">
        <v>3</v>
      </c>
      <c r="L76" s="177"/>
    </row>
    <row r="77" spans="1:12" ht="15">
      <c r="A77" s="164">
        <v>55</v>
      </c>
      <c r="B77" s="169" t="s">
        <v>25</v>
      </c>
      <c r="C77" s="169">
        <v>55</v>
      </c>
      <c r="D77" s="169"/>
      <c r="E77" s="169" t="s">
        <v>3</v>
      </c>
      <c r="F77" s="170">
        <v>332633</v>
      </c>
      <c r="G77" s="166">
        <v>41902</v>
      </c>
      <c r="H77" s="171">
        <v>3786</v>
      </c>
      <c r="I77" s="171">
        <v>3449</v>
      </c>
      <c r="J77" s="168">
        <f>H77-I77</f>
        <v>337</v>
      </c>
      <c r="K77" s="170">
        <v>28</v>
      </c>
      <c r="L77" s="176">
        <f>J77-K77</f>
        <v>309</v>
      </c>
    </row>
    <row r="78" spans="1:12" ht="15">
      <c r="A78" s="169">
        <v>56</v>
      </c>
      <c r="B78" s="169" t="s">
        <v>25</v>
      </c>
      <c r="C78" s="169">
        <v>59</v>
      </c>
      <c r="D78" s="169"/>
      <c r="E78" s="169" t="s">
        <v>3</v>
      </c>
      <c r="F78" s="170">
        <v>327302</v>
      </c>
      <c r="G78" s="166">
        <v>41902</v>
      </c>
      <c r="H78" s="171">
        <v>13698</v>
      </c>
      <c r="I78" s="171">
        <v>12910</v>
      </c>
      <c r="J78" s="168">
        <f>H78-I78</f>
        <v>788</v>
      </c>
      <c r="K78" s="170">
        <v>25.26</v>
      </c>
      <c r="L78" s="177">
        <f>J78-K78</f>
        <v>762.74</v>
      </c>
    </row>
    <row r="79" spans="1:12" ht="15">
      <c r="A79" s="164">
        <v>57</v>
      </c>
      <c r="B79" s="169" t="s">
        <v>25</v>
      </c>
      <c r="C79" s="169">
        <v>32</v>
      </c>
      <c r="D79" s="169"/>
      <c r="E79" s="169" t="s">
        <v>3</v>
      </c>
      <c r="F79" s="170">
        <v>335053</v>
      </c>
      <c r="G79" s="166">
        <v>41902</v>
      </c>
      <c r="H79" s="171">
        <v>23986</v>
      </c>
      <c r="I79" s="171">
        <v>21295</v>
      </c>
      <c r="J79" s="168">
        <f t="shared" si="1"/>
        <v>2691</v>
      </c>
      <c r="K79" s="170">
        <v>9</v>
      </c>
      <c r="L79" s="177">
        <f>J79-K79</f>
        <v>2682</v>
      </c>
    </row>
    <row r="80" spans="1:12" ht="15">
      <c r="A80" s="164">
        <v>58</v>
      </c>
      <c r="B80" s="169" t="s">
        <v>25</v>
      </c>
      <c r="C80" s="169">
        <v>30</v>
      </c>
      <c r="D80" s="169"/>
      <c r="E80" s="169" t="s">
        <v>3</v>
      </c>
      <c r="F80" s="170">
        <v>338133</v>
      </c>
      <c r="G80" s="166">
        <v>41902</v>
      </c>
      <c r="H80" s="171">
        <v>12869</v>
      </c>
      <c r="I80" s="171">
        <v>11328</v>
      </c>
      <c r="J80" s="168">
        <f t="shared" si="1"/>
        <v>1541</v>
      </c>
      <c r="K80" s="170">
        <v>0</v>
      </c>
      <c r="L80" s="177">
        <f t="shared" si="0"/>
        <v>1541</v>
      </c>
    </row>
    <row r="81" spans="1:12" ht="15">
      <c r="A81" s="169">
        <v>59</v>
      </c>
      <c r="B81" s="169" t="s">
        <v>25</v>
      </c>
      <c r="C81" s="169">
        <v>8</v>
      </c>
      <c r="D81" s="169"/>
      <c r="E81" s="169" t="s">
        <v>3</v>
      </c>
      <c r="F81" s="170">
        <v>341790</v>
      </c>
      <c r="G81" s="166">
        <v>41902</v>
      </c>
      <c r="H81" s="171">
        <v>10442</v>
      </c>
      <c r="I81" s="171">
        <v>9118</v>
      </c>
      <c r="J81" s="168">
        <f t="shared" si="1"/>
        <v>1324</v>
      </c>
      <c r="K81" s="170">
        <v>229.06</v>
      </c>
      <c r="L81" s="177">
        <f t="shared" si="0"/>
        <v>1094.94</v>
      </c>
    </row>
    <row r="82" spans="1:12" ht="15">
      <c r="A82" s="164">
        <v>60</v>
      </c>
      <c r="B82" s="169" t="s">
        <v>25</v>
      </c>
      <c r="C82" s="169" t="s">
        <v>57</v>
      </c>
      <c r="D82" s="169"/>
      <c r="E82" s="169" t="s">
        <v>3</v>
      </c>
      <c r="F82" s="170">
        <v>341950</v>
      </c>
      <c r="G82" s="166">
        <v>41902</v>
      </c>
      <c r="H82" s="171">
        <v>2745</v>
      </c>
      <c r="I82" s="171">
        <v>2435</v>
      </c>
      <c r="J82" s="168">
        <f t="shared" si="1"/>
        <v>310</v>
      </c>
      <c r="K82" s="170">
        <v>0</v>
      </c>
      <c r="L82" s="177">
        <f t="shared" si="0"/>
        <v>310</v>
      </c>
    </row>
    <row r="83" spans="1:12" ht="15">
      <c r="A83" s="164">
        <v>61</v>
      </c>
      <c r="B83" s="169" t="s">
        <v>29</v>
      </c>
      <c r="C83" s="169">
        <v>34</v>
      </c>
      <c r="D83" s="169"/>
      <c r="E83" s="169" t="s">
        <v>3</v>
      </c>
      <c r="F83" s="170">
        <v>327500</v>
      </c>
      <c r="G83" s="166">
        <v>41902</v>
      </c>
      <c r="H83" s="171">
        <v>4757</v>
      </c>
      <c r="I83" s="171">
        <v>4158</v>
      </c>
      <c r="J83" s="168">
        <f t="shared" si="1"/>
        <v>599</v>
      </c>
      <c r="K83" s="172">
        <v>4.87</v>
      </c>
      <c r="L83" s="177">
        <f t="shared" si="0"/>
        <v>594.13</v>
      </c>
    </row>
    <row r="84" spans="1:12" ht="15">
      <c r="A84" s="169">
        <v>62</v>
      </c>
      <c r="B84" s="169" t="s">
        <v>29</v>
      </c>
      <c r="C84" s="169" t="s">
        <v>58</v>
      </c>
      <c r="D84" s="169"/>
      <c r="E84" s="169" t="s">
        <v>3</v>
      </c>
      <c r="F84" s="170">
        <v>328609</v>
      </c>
      <c r="G84" s="166">
        <v>41902</v>
      </c>
      <c r="H84" s="167">
        <v>2345</v>
      </c>
      <c r="I84" s="167">
        <v>2044</v>
      </c>
      <c r="J84" s="168">
        <f>H84-I84</f>
        <v>301</v>
      </c>
      <c r="K84" s="172">
        <v>0</v>
      </c>
      <c r="L84" s="177">
        <f t="shared" si="0"/>
        <v>301</v>
      </c>
    </row>
    <row r="85" spans="1:12" ht="15">
      <c r="A85" s="164">
        <v>63</v>
      </c>
      <c r="B85" s="169" t="s">
        <v>21</v>
      </c>
      <c r="C85" s="169">
        <v>5</v>
      </c>
      <c r="D85" s="169"/>
      <c r="E85" s="169" t="s">
        <v>3</v>
      </c>
      <c r="F85" s="170">
        <v>327292</v>
      </c>
      <c r="G85" s="166">
        <v>41902</v>
      </c>
      <c r="H85" s="333" t="s">
        <v>101</v>
      </c>
      <c r="I85" s="333"/>
      <c r="J85" s="333"/>
      <c r="K85" s="170">
        <v>203.75</v>
      </c>
      <c r="L85" s="177"/>
    </row>
    <row r="86" spans="1:12" ht="15">
      <c r="A86" s="164">
        <v>64</v>
      </c>
      <c r="B86" s="169" t="s">
        <v>21</v>
      </c>
      <c r="C86" s="169">
        <v>76</v>
      </c>
      <c r="D86" s="169"/>
      <c r="E86" s="169" t="s">
        <v>3</v>
      </c>
      <c r="F86" s="170">
        <v>327774</v>
      </c>
      <c r="G86" s="166">
        <v>41902</v>
      </c>
      <c r="H86" s="289" t="s">
        <v>59</v>
      </c>
      <c r="I86" s="278"/>
      <c r="J86" s="279"/>
      <c r="K86" s="170">
        <v>81.569</v>
      </c>
      <c r="L86" s="177"/>
    </row>
    <row r="87" spans="1:12" ht="15">
      <c r="A87" s="169">
        <v>65</v>
      </c>
      <c r="B87" s="169" t="s">
        <v>21</v>
      </c>
      <c r="C87" s="169">
        <v>10</v>
      </c>
      <c r="D87" s="169"/>
      <c r="E87" s="169" t="s">
        <v>3</v>
      </c>
      <c r="F87" s="170">
        <v>333546</v>
      </c>
      <c r="G87" s="166">
        <v>41902</v>
      </c>
      <c r="H87" s="171">
        <v>22860</v>
      </c>
      <c r="I87" s="171">
        <v>20114</v>
      </c>
      <c r="J87" s="176">
        <f aca="true" t="shared" si="2" ref="J87:J93">H87-I87</f>
        <v>2746</v>
      </c>
      <c r="K87" s="170">
        <v>35</v>
      </c>
      <c r="L87" s="177">
        <f aca="true" t="shared" si="3" ref="L87:L103">J87-K87</f>
        <v>2711</v>
      </c>
    </row>
    <row r="88" spans="1:12" ht="15">
      <c r="A88" s="164">
        <v>66</v>
      </c>
      <c r="B88" s="169" t="s">
        <v>21</v>
      </c>
      <c r="C88" s="169">
        <v>38</v>
      </c>
      <c r="D88" s="169"/>
      <c r="E88" s="169" t="s">
        <v>3</v>
      </c>
      <c r="F88" s="170">
        <v>335565</v>
      </c>
      <c r="G88" s="166">
        <v>41902</v>
      </c>
      <c r="H88" s="171">
        <v>2100</v>
      </c>
      <c r="I88" s="171">
        <v>1877</v>
      </c>
      <c r="J88" s="176">
        <f t="shared" si="2"/>
        <v>223</v>
      </c>
      <c r="K88" s="170">
        <v>16.52</v>
      </c>
      <c r="L88" s="177">
        <f t="shared" si="3"/>
        <v>206.48</v>
      </c>
    </row>
    <row r="89" spans="1:12" ht="15">
      <c r="A89" s="164">
        <v>67</v>
      </c>
      <c r="B89" s="169" t="s">
        <v>21</v>
      </c>
      <c r="C89" s="169">
        <v>50</v>
      </c>
      <c r="D89" s="169"/>
      <c r="E89" s="169" t="s">
        <v>3</v>
      </c>
      <c r="F89" s="170">
        <v>332622</v>
      </c>
      <c r="G89" s="166">
        <v>41902</v>
      </c>
      <c r="H89" s="171">
        <v>2233</v>
      </c>
      <c r="I89" s="171">
        <v>1939</v>
      </c>
      <c r="J89" s="176">
        <f t="shared" si="2"/>
        <v>294</v>
      </c>
      <c r="K89" s="170">
        <v>13</v>
      </c>
      <c r="L89" s="177">
        <f t="shared" si="3"/>
        <v>281</v>
      </c>
    </row>
    <row r="90" spans="1:12" ht="15">
      <c r="A90" s="169">
        <v>68</v>
      </c>
      <c r="B90" s="169" t="s">
        <v>21</v>
      </c>
      <c r="C90" s="169">
        <v>90</v>
      </c>
      <c r="D90" s="169"/>
      <c r="E90" s="169" t="s">
        <v>3</v>
      </c>
      <c r="F90" s="170">
        <v>337881</v>
      </c>
      <c r="G90" s="166">
        <v>41902</v>
      </c>
      <c r="H90" s="171">
        <v>4237</v>
      </c>
      <c r="I90" s="171">
        <v>3799</v>
      </c>
      <c r="J90" s="176">
        <f t="shared" si="2"/>
        <v>438</v>
      </c>
      <c r="K90" s="170">
        <v>51.24</v>
      </c>
      <c r="L90" s="177">
        <f t="shared" si="3"/>
        <v>386.76</v>
      </c>
    </row>
    <row r="91" spans="1:12" ht="15">
      <c r="A91" s="164">
        <v>69</v>
      </c>
      <c r="B91" s="169" t="s">
        <v>21</v>
      </c>
      <c r="C91" s="169">
        <v>83</v>
      </c>
      <c r="D91" s="169"/>
      <c r="E91" s="169" t="s">
        <v>3</v>
      </c>
      <c r="F91" s="170">
        <v>340050</v>
      </c>
      <c r="G91" s="166">
        <v>41902</v>
      </c>
      <c r="H91" s="171">
        <v>4580</v>
      </c>
      <c r="I91" s="171">
        <v>4075</v>
      </c>
      <c r="J91" s="176">
        <f t="shared" si="2"/>
        <v>505</v>
      </c>
      <c r="K91" s="170">
        <v>17</v>
      </c>
      <c r="L91" s="177">
        <f t="shared" si="3"/>
        <v>488</v>
      </c>
    </row>
    <row r="92" spans="1:12" ht="15">
      <c r="A92" s="164">
        <v>70</v>
      </c>
      <c r="B92" s="169" t="s">
        <v>21</v>
      </c>
      <c r="C92" s="169">
        <v>12</v>
      </c>
      <c r="D92" s="169"/>
      <c r="E92" s="169" t="s">
        <v>3</v>
      </c>
      <c r="F92" s="170">
        <v>341802</v>
      </c>
      <c r="G92" s="166">
        <v>41902</v>
      </c>
      <c r="H92" s="171">
        <v>26794</v>
      </c>
      <c r="I92" s="171">
        <v>23685</v>
      </c>
      <c r="J92" s="176">
        <f t="shared" si="2"/>
        <v>3109</v>
      </c>
      <c r="K92" s="170">
        <v>0</v>
      </c>
      <c r="L92" s="177">
        <f t="shared" si="3"/>
        <v>3109</v>
      </c>
    </row>
    <row r="93" spans="1:12" ht="15">
      <c r="A93" s="169">
        <v>71</v>
      </c>
      <c r="B93" s="169" t="s">
        <v>21</v>
      </c>
      <c r="C93" s="169">
        <v>96</v>
      </c>
      <c r="D93" s="169"/>
      <c r="E93" s="169" t="s">
        <v>3</v>
      </c>
      <c r="F93" s="170">
        <v>341928</v>
      </c>
      <c r="G93" s="166">
        <v>41902</v>
      </c>
      <c r="H93" s="171">
        <v>3765</v>
      </c>
      <c r="I93" s="171">
        <v>3395</v>
      </c>
      <c r="J93" s="176">
        <f t="shared" si="2"/>
        <v>370</v>
      </c>
      <c r="K93" s="170">
        <v>14</v>
      </c>
      <c r="L93" s="177">
        <f t="shared" si="3"/>
        <v>356</v>
      </c>
    </row>
    <row r="94" spans="1:12" ht="15">
      <c r="A94" s="164">
        <v>72</v>
      </c>
      <c r="B94" s="169" t="s">
        <v>21</v>
      </c>
      <c r="C94" s="169">
        <v>71</v>
      </c>
      <c r="D94" s="169"/>
      <c r="E94" s="169" t="s">
        <v>3</v>
      </c>
      <c r="F94" s="170">
        <v>342193</v>
      </c>
      <c r="G94" s="166">
        <v>41902</v>
      </c>
      <c r="H94" s="171">
        <v>3505</v>
      </c>
      <c r="I94" s="171">
        <v>3001</v>
      </c>
      <c r="J94" s="176">
        <f>H94-I94</f>
        <v>504</v>
      </c>
      <c r="K94" s="170">
        <v>145.21</v>
      </c>
      <c r="L94" s="177">
        <f t="shared" si="3"/>
        <v>358.78999999999996</v>
      </c>
    </row>
    <row r="95" spans="1:12" ht="15">
      <c r="A95" s="164">
        <v>73</v>
      </c>
      <c r="B95" s="169" t="s">
        <v>61</v>
      </c>
      <c r="C95" s="169">
        <v>61</v>
      </c>
      <c r="D95" s="169"/>
      <c r="E95" s="169" t="s">
        <v>3</v>
      </c>
      <c r="F95" s="170">
        <v>338973</v>
      </c>
      <c r="G95" s="166">
        <v>41902</v>
      </c>
      <c r="H95" s="171">
        <v>5952</v>
      </c>
      <c r="I95" s="171">
        <v>5347</v>
      </c>
      <c r="J95" s="176">
        <f>H95-I95</f>
        <v>605</v>
      </c>
      <c r="K95" s="170">
        <v>47.628</v>
      </c>
      <c r="L95" s="177">
        <f t="shared" si="3"/>
        <v>557.372</v>
      </c>
    </row>
    <row r="96" spans="1:12" ht="15">
      <c r="A96" s="169">
        <v>74</v>
      </c>
      <c r="B96" s="169" t="s">
        <v>61</v>
      </c>
      <c r="C96" s="169">
        <v>49</v>
      </c>
      <c r="D96" s="169"/>
      <c r="E96" s="169" t="s">
        <v>3</v>
      </c>
      <c r="F96" s="170">
        <v>341935</v>
      </c>
      <c r="G96" s="166">
        <v>41902</v>
      </c>
      <c r="H96" s="171">
        <v>3098</v>
      </c>
      <c r="I96" s="171">
        <v>2734</v>
      </c>
      <c r="J96" s="176">
        <f>H96-I96</f>
        <v>364</v>
      </c>
      <c r="K96" s="170">
        <v>22.91</v>
      </c>
      <c r="L96" s="177">
        <f t="shared" si="3"/>
        <v>341.09</v>
      </c>
    </row>
    <row r="97" spans="1:12" ht="15">
      <c r="A97" s="164">
        <v>75</v>
      </c>
      <c r="B97" s="169" t="s">
        <v>61</v>
      </c>
      <c r="C97" s="169">
        <v>78</v>
      </c>
      <c r="D97" s="169"/>
      <c r="E97" s="169" t="s">
        <v>3</v>
      </c>
      <c r="F97" s="170">
        <v>342056</v>
      </c>
      <c r="G97" s="166">
        <v>41902</v>
      </c>
      <c r="H97" s="171">
        <v>7415</v>
      </c>
      <c r="I97" s="171">
        <v>6719</v>
      </c>
      <c r="J97" s="176">
        <f>H97-I97</f>
        <v>696</v>
      </c>
      <c r="K97" s="170">
        <v>17.763</v>
      </c>
      <c r="L97" s="177">
        <f t="shared" si="3"/>
        <v>678.237</v>
      </c>
    </row>
    <row r="98" spans="1:12" ht="15">
      <c r="A98" s="164">
        <v>76</v>
      </c>
      <c r="B98" s="169" t="s">
        <v>61</v>
      </c>
      <c r="C98" s="169">
        <v>88</v>
      </c>
      <c r="D98" s="169"/>
      <c r="E98" s="169" t="s">
        <v>3</v>
      </c>
      <c r="F98" s="170">
        <v>342061</v>
      </c>
      <c r="G98" s="166">
        <v>41902</v>
      </c>
      <c r="H98" s="171">
        <v>6866</v>
      </c>
      <c r="I98" s="171">
        <v>6077</v>
      </c>
      <c r="J98" s="176">
        <f>H98-I98</f>
        <v>789</v>
      </c>
      <c r="K98" s="170">
        <v>14</v>
      </c>
      <c r="L98" s="177">
        <f t="shared" si="3"/>
        <v>775</v>
      </c>
    </row>
    <row r="99" spans="1:12" ht="15">
      <c r="A99" s="169">
        <v>77</v>
      </c>
      <c r="B99" s="169" t="s">
        <v>62</v>
      </c>
      <c r="C99" s="169" t="s">
        <v>63</v>
      </c>
      <c r="D99" s="169"/>
      <c r="E99" s="169" t="s">
        <v>3</v>
      </c>
      <c r="F99" s="170">
        <v>333281</v>
      </c>
      <c r="G99" s="166">
        <v>41902</v>
      </c>
      <c r="H99" s="277" t="s">
        <v>59</v>
      </c>
      <c r="I99" s="278"/>
      <c r="J99" s="279"/>
      <c r="K99" s="170">
        <v>0</v>
      </c>
      <c r="L99" s="177"/>
    </row>
    <row r="100" spans="1:12" ht="15">
      <c r="A100" s="164">
        <v>78</v>
      </c>
      <c r="B100" s="169" t="s">
        <v>62</v>
      </c>
      <c r="C100" s="169" t="s">
        <v>64</v>
      </c>
      <c r="D100" s="169"/>
      <c r="E100" s="169" t="s">
        <v>3</v>
      </c>
      <c r="F100" s="170">
        <v>333543</v>
      </c>
      <c r="G100" s="166">
        <v>41902</v>
      </c>
      <c r="H100" s="171">
        <v>16585</v>
      </c>
      <c r="I100" s="171">
        <v>14834</v>
      </c>
      <c r="J100" s="176">
        <f aca="true" t="shared" si="4" ref="J100:J105">H100-I100</f>
        <v>1751</v>
      </c>
      <c r="K100" s="170">
        <v>0</v>
      </c>
      <c r="L100" s="177">
        <f t="shared" si="3"/>
        <v>1751</v>
      </c>
    </row>
    <row r="101" spans="1:12" ht="15">
      <c r="A101" s="164">
        <v>79</v>
      </c>
      <c r="B101" s="169" t="s">
        <v>62</v>
      </c>
      <c r="C101" s="169">
        <v>47</v>
      </c>
      <c r="D101" s="169"/>
      <c r="E101" s="169" t="s">
        <v>3</v>
      </c>
      <c r="F101" s="170">
        <v>334563</v>
      </c>
      <c r="G101" s="166">
        <v>41902</v>
      </c>
      <c r="H101" s="171">
        <v>9637</v>
      </c>
      <c r="I101" s="171">
        <v>8575</v>
      </c>
      <c r="J101" s="176">
        <f>H101-I101</f>
        <v>1062</v>
      </c>
      <c r="K101" s="170">
        <v>67.69</v>
      </c>
      <c r="L101" s="177">
        <f t="shared" si="3"/>
        <v>994.31</v>
      </c>
    </row>
    <row r="102" spans="1:12" ht="15">
      <c r="A102" s="169">
        <v>80</v>
      </c>
      <c r="B102" s="169" t="s">
        <v>62</v>
      </c>
      <c r="C102" s="169">
        <v>30</v>
      </c>
      <c r="D102" s="169"/>
      <c r="E102" s="169" t="s">
        <v>3</v>
      </c>
      <c r="F102" s="170">
        <v>340958</v>
      </c>
      <c r="G102" s="166">
        <v>41902</v>
      </c>
      <c r="H102" s="171">
        <v>6363</v>
      </c>
      <c r="I102" s="171">
        <v>5624</v>
      </c>
      <c r="J102" s="176">
        <f t="shared" si="4"/>
        <v>739</v>
      </c>
      <c r="K102" s="170">
        <v>11.981</v>
      </c>
      <c r="L102" s="177">
        <f t="shared" si="3"/>
        <v>727.019</v>
      </c>
    </row>
    <row r="103" spans="1:12" ht="15">
      <c r="A103" s="164">
        <v>81</v>
      </c>
      <c r="B103" s="169" t="s">
        <v>62</v>
      </c>
      <c r="C103" s="169">
        <v>43</v>
      </c>
      <c r="D103" s="169"/>
      <c r="E103" s="169" t="s">
        <v>3</v>
      </c>
      <c r="F103" s="170">
        <v>341786</v>
      </c>
      <c r="G103" s="166">
        <v>41902</v>
      </c>
      <c r="H103" s="171">
        <v>15399</v>
      </c>
      <c r="I103" s="171">
        <v>13776</v>
      </c>
      <c r="J103" s="176">
        <f t="shared" si="4"/>
        <v>1623</v>
      </c>
      <c r="K103" s="170">
        <v>1</v>
      </c>
      <c r="L103" s="177">
        <f t="shared" si="3"/>
        <v>1622</v>
      </c>
    </row>
    <row r="104" spans="1:12" ht="30">
      <c r="A104" s="169"/>
      <c r="B104" s="169" t="s">
        <v>62</v>
      </c>
      <c r="C104" s="169" t="s">
        <v>65</v>
      </c>
      <c r="D104" s="169"/>
      <c r="E104" s="169" t="s">
        <v>3</v>
      </c>
      <c r="F104" s="170">
        <v>340685</v>
      </c>
      <c r="G104" s="166">
        <v>41902</v>
      </c>
      <c r="H104" s="171">
        <v>5815</v>
      </c>
      <c r="I104" s="171">
        <v>5098</v>
      </c>
      <c r="J104" s="176">
        <f t="shared" si="4"/>
        <v>717</v>
      </c>
      <c r="K104" s="170"/>
      <c r="L104" s="177"/>
    </row>
    <row r="105" spans="1:12" ht="30.75" thickBot="1">
      <c r="A105" s="178"/>
      <c r="B105" s="178" t="s">
        <v>62</v>
      </c>
      <c r="C105" s="178" t="s">
        <v>66</v>
      </c>
      <c r="D105" s="178"/>
      <c r="E105" s="178" t="s">
        <v>3</v>
      </c>
      <c r="F105" s="179">
        <v>345949</v>
      </c>
      <c r="G105" s="166">
        <v>41902</v>
      </c>
      <c r="H105" s="180">
        <v>8016</v>
      </c>
      <c r="I105" s="180">
        <v>7333</v>
      </c>
      <c r="J105" s="181">
        <f t="shared" si="4"/>
        <v>683</v>
      </c>
      <c r="K105" s="179"/>
      <c r="L105" s="182"/>
    </row>
    <row r="106" spans="1:12" ht="15.75" thickBot="1">
      <c r="A106" s="183">
        <v>82</v>
      </c>
      <c r="B106" s="184" t="s">
        <v>62</v>
      </c>
      <c r="C106" s="184">
        <v>63</v>
      </c>
      <c r="D106" s="184"/>
      <c r="E106" s="184" t="s">
        <v>3</v>
      </c>
      <c r="F106" s="185"/>
      <c r="G106" s="166">
        <v>41902</v>
      </c>
      <c r="H106" s="186"/>
      <c r="I106" s="186"/>
      <c r="J106" s="187">
        <f>J104+J105</f>
        <v>1400</v>
      </c>
      <c r="K106" s="185">
        <v>42.094</v>
      </c>
      <c r="L106" s="216">
        <f aca="true" t="shared" si="5" ref="L106:L167">J106-K106</f>
        <v>1357.906</v>
      </c>
    </row>
    <row r="107" spans="1:21" ht="15">
      <c r="A107" s="188">
        <v>83</v>
      </c>
      <c r="B107" s="189" t="s">
        <v>30</v>
      </c>
      <c r="C107" s="164">
        <v>53</v>
      </c>
      <c r="D107" s="164"/>
      <c r="E107" s="164" t="s">
        <v>3</v>
      </c>
      <c r="F107" s="165">
        <v>332631</v>
      </c>
      <c r="G107" s="166">
        <v>41902</v>
      </c>
      <c r="H107" s="167">
        <v>3030</v>
      </c>
      <c r="I107" s="167">
        <v>2657</v>
      </c>
      <c r="J107" s="190">
        <f>H107-I107</f>
        <v>373</v>
      </c>
      <c r="K107" s="165">
        <v>18.46</v>
      </c>
      <c r="L107" s="201">
        <f t="shared" si="5"/>
        <v>354.54</v>
      </c>
      <c r="U107" s="191"/>
    </row>
    <row r="108" spans="1:12" ht="15">
      <c r="A108" s="192">
        <v>84</v>
      </c>
      <c r="B108" s="193" t="s">
        <v>30</v>
      </c>
      <c r="C108" s="178">
        <v>28</v>
      </c>
      <c r="D108" s="178"/>
      <c r="E108" s="178" t="s">
        <v>3</v>
      </c>
      <c r="F108" s="179">
        <v>333586</v>
      </c>
      <c r="G108" s="166">
        <v>41902</v>
      </c>
      <c r="H108" s="180">
        <v>15366</v>
      </c>
      <c r="I108" s="180">
        <v>13529</v>
      </c>
      <c r="J108" s="227">
        <f aca="true" t="shared" si="6" ref="J108:J149">H108-I108</f>
        <v>1837</v>
      </c>
      <c r="K108" s="179">
        <v>54</v>
      </c>
      <c r="L108" s="182">
        <f t="shared" si="5"/>
        <v>1783</v>
      </c>
    </row>
    <row r="109" spans="1:12" s="330" customFormat="1" ht="15">
      <c r="A109" s="188">
        <v>85</v>
      </c>
      <c r="B109" s="194" t="s">
        <v>30</v>
      </c>
      <c r="C109" s="192">
        <v>30</v>
      </c>
      <c r="D109" s="192"/>
      <c r="E109" s="192" t="s">
        <v>3</v>
      </c>
      <c r="F109" s="195" t="s">
        <v>4</v>
      </c>
      <c r="G109" s="166">
        <v>41902</v>
      </c>
      <c r="H109" s="171">
        <v>33490</v>
      </c>
      <c r="I109" s="171">
        <v>33400</v>
      </c>
      <c r="J109" s="206">
        <f>H109-I109</f>
        <v>90</v>
      </c>
      <c r="K109" s="200">
        <v>22</v>
      </c>
      <c r="L109" s="217">
        <f t="shared" si="5"/>
        <v>68</v>
      </c>
    </row>
    <row r="110" spans="1:12" ht="15">
      <c r="A110" s="188">
        <v>86</v>
      </c>
      <c r="B110" s="189" t="s">
        <v>30</v>
      </c>
      <c r="C110" s="164">
        <v>34</v>
      </c>
      <c r="D110" s="164"/>
      <c r="E110" s="196" t="s">
        <v>3</v>
      </c>
      <c r="F110" s="165">
        <v>334756</v>
      </c>
      <c r="G110" s="166">
        <v>41902</v>
      </c>
      <c r="H110" s="167">
        <v>4903</v>
      </c>
      <c r="I110" s="167">
        <v>4221</v>
      </c>
      <c r="J110" s="190">
        <f t="shared" si="6"/>
        <v>682</v>
      </c>
      <c r="K110" s="165">
        <v>0</v>
      </c>
      <c r="L110" s="201">
        <f t="shared" si="5"/>
        <v>682</v>
      </c>
    </row>
    <row r="111" spans="1:12" ht="15">
      <c r="A111" s="192">
        <v>87</v>
      </c>
      <c r="B111" s="189" t="s">
        <v>30</v>
      </c>
      <c r="C111" s="164">
        <v>38</v>
      </c>
      <c r="D111" s="218"/>
      <c r="E111" s="192" t="s">
        <v>3</v>
      </c>
      <c r="F111" s="215">
        <v>357694</v>
      </c>
      <c r="G111" s="166">
        <v>41902</v>
      </c>
      <c r="H111" s="167">
        <v>3229</v>
      </c>
      <c r="I111" s="167">
        <v>2719</v>
      </c>
      <c r="J111" s="190">
        <f t="shared" si="6"/>
        <v>510</v>
      </c>
      <c r="K111" s="165">
        <v>16.48</v>
      </c>
      <c r="L111" s="201">
        <f t="shared" si="5"/>
        <v>493.52</v>
      </c>
    </row>
    <row r="112" spans="1:12" ht="15">
      <c r="A112" s="188">
        <v>88</v>
      </c>
      <c r="B112" s="189" t="s">
        <v>30</v>
      </c>
      <c r="C112" s="164">
        <v>90</v>
      </c>
      <c r="D112" s="218"/>
      <c r="E112" s="192" t="s">
        <v>3</v>
      </c>
      <c r="F112" s="215">
        <v>372156</v>
      </c>
      <c r="G112" s="166">
        <v>41902</v>
      </c>
      <c r="H112" s="167">
        <v>1758</v>
      </c>
      <c r="I112" s="167">
        <v>1443</v>
      </c>
      <c r="J112" s="190">
        <f t="shared" si="6"/>
        <v>315</v>
      </c>
      <c r="K112" s="165">
        <v>7</v>
      </c>
      <c r="L112" s="201">
        <f t="shared" si="5"/>
        <v>308</v>
      </c>
    </row>
    <row r="113" spans="1:12" ht="15">
      <c r="A113" s="188">
        <v>89</v>
      </c>
      <c r="B113" s="197" t="s">
        <v>13</v>
      </c>
      <c r="C113" s="169">
        <v>1</v>
      </c>
      <c r="D113" s="198"/>
      <c r="E113" s="192" t="s">
        <v>3</v>
      </c>
      <c r="F113" s="172">
        <v>338842</v>
      </c>
      <c r="G113" s="166">
        <v>41902</v>
      </c>
      <c r="H113" s="171">
        <v>9316</v>
      </c>
      <c r="I113" s="171">
        <v>8375</v>
      </c>
      <c r="J113" s="190">
        <f t="shared" si="6"/>
        <v>941</v>
      </c>
      <c r="K113" s="170">
        <v>0</v>
      </c>
      <c r="L113" s="177">
        <f t="shared" si="5"/>
        <v>941</v>
      </c>
    </row>
    <row r="114" spans="1:12" ht="15">
      <c r="A114" s="192">
        <v>90</v>
      </c>
      <c r="B114" s="197" t="s">
        <v>13</v>
      </c>
      <c r="C114" s="169">
        <v>5</v>
      </c>
      <c r="D114" s="169"/>
      <c r="E114" s="164" t="s">
        <v>3</v>
      </c>
      <c r="F114" s="170">
        <v>341808</v>
      </c>
      <c r="G114" s="166">
        <v>41902</v>
      </c>
      <c r="H114" s="171">
        <v>13267</v>
      </c>
      <c r="I114" s="171">
        <v>11744</v>
      </c>
      <c r="J114" s="190">
        <f t="shared" si="6"/>
        <v>1523</v>
      </c>
      <c r="K114" s="170">
        <v>0</v>
      </c>
      <c r="L114" s="177">
        <f t="shared" si="5"/>
        <v>1523</v>
      </c>
    </row>
    <row r="115" spans="1:12" ht="15">
      <c r="A115" s="188">
        <v>91</v>
      </c>
      <c r="B115" s="197" t="s">
        <v>22</v>
      </c>
      <c r="C115" s="169">
        <v>5</v>
      </c>
      <c r="D115" s="169"/>
      <c r="E115" s="169" t="s">
        <v>3</v>
      </c>
      <c r="F115" s="170">
        <v>341912</v>
      </c>
      <c r="G115" s="166">
        <v>41902</v>
      </c>
      <c r="H115" s="171">
        <v>1689</v>
      </c>
      <c r="I115" s="171">
        <v>1498</v>
      </c>
      <c r="J115" s="190">
        <f t="shared" si="6"/>
        <v>191</v>
      </c>
      <c r="K115" s="170">
        <v>0</v>
      </c>
      <c r="L115" s="177">
        <f t="shared" si="5"/>
        <v>191</v>
      </c>
    </row>
    <row r="116" spans="1:12" ht="15">
      <c r="A116" s="188">
        <v>92</v>
      </c>
      <c r="B116" s="197" t="s">
        <v>22</v>
      </c>
      <c r="C116" s="169" t="s">
        <v>67</v>
      </c>
      <c r="D116" s="169"/>
      <c r="E116" s="169" t="s">
        <v>3</v>
      </c>
      <c r="F116" s="170">
        <v>341941</v>
      </c>
      <c r="G116" s="166">
        <v>41902</v>
      </c>
      <c r="H116" s="171">
        <v>3445</v>
      </c>
      <c r="I116" s="171">
        <v>3022</v>
      </c>
      <c r="J116" s="190">
        <f t="shared" si="6"/>
        <v>423</v>
      </c>
      <c r="K116" s="170">
        <v>14.75</v>
      </c>
      <c r="L116" s="177">
        <f t="shared" si="5"/>
        <v>408.25</v>
      </c>
    </row>
    <row r="117" spans="1:12" ht="15">
      <c r="A117" s="192">
        <v>93</v>
      </c>
      <c r="B117" s="197" t="s">
        <v>20</v>
      </c>
      <c r="C117" s="169">
        <v>22</v>
      </c>
      <c r="D117" s="169"/>
      <c r="E117" s="169" t="s">
        <v>3</v>
      </c>
      <c r="F117" s="170">
        <v>327389</v>
      </c>
      <c r="G117" s="166">
        <v>41902</v>
      </c>
      <c r="H117" s="333" t="s">
        <v>101</v>
      </c>
      <c r="I117" s="333"/>
      <c r="J117" s="333"/>
      <c r="K117" s="170">
        <v>9.43</v>
      </c>
      <c r="L117" s="177"/>
    </row>
    <row r="118" spans="1:12" ht="15">
      <c r="A118" s="188">
        <v>94</v>
      </c>
      <c r="B118" s="197" t="s">
        <v>20</v>
      </c>
      <c r="C118" s="169">
        <v>25</v>
      </c>
      <c r="D118" s="169"/>
      <c r="E118" s="169" t="s">
        <v>3</v>
      </c>
      <c r="F118" s="170">
        <v>372157</v>
      </c>
      <c r="G118" s="166">
        <v>41902</v>
      </c>
      <c r="H118" s="171">
        <v>2339</v>
      </c>
      <c r="I118" s="171">
        <v>1817</v>
      </c>
      <c r="J118" s="190">
        <f t="shared" si="6"/>
        <v>522</v>
      </c>
      <c r="K118" s="170">
        <v>64.995</v>
      </c>
      <c r="L118" s="177">
        <f t="shared" si="5"/>
        <v>457.005</v>
      </c>
    </row>
    <row r="119" spans="1:12" ht="15">
      <c r="A119" s="188">
        <v>95</v>
      </c>
      <c r="B119" s="197" t="s">
        <v>20</v>
      </c>
      <c r="C119" s="169">
        <v>74</v>
      </c>
      <c r="D119" s="169"/>
      <c r="E119" s="169" t="s">
        <v>3</v>
      </c>
      <c r="F119" s="170">
        <v>329422</v>
      </c>
      <c r="G119" s="166">
        <v>41902</v>
      </c>
      <c r="H119" s="171">
        <v>2971</v>
      </c>
      <c r="I119" s="171">
        <v>2626</v>
      </c>
      <c r="J119" s="190">
        <f t="shared" si="6"/>
        <v>345</v>
      </c>
      <c r="K119" s="170">
        <v>18.76</v>
      </c>
      <c r="L119" s="177">
        <f t="shared" si="5"/>
        <v>326.24</v>
      </c>
    </row>
    <row r="120" spans="1:12" ht="15">
      <c r="A120" s="192">
        <v>96</v>
      </c>
      <c r="B120" s="197" t="s">
        <v>20</v>
      </c>
      <c r="C120" s="169">
        <v>26</v>
      </c>
      <c r="D120" s="169"/>
      <c r="E120" s="169" t="s">
        <v>3</v>
      </c>
      <c r="F120" s="170">
        <v>332621</v>
      </c>
      <c r="G120" s="166">
        <v>41902</v>
      </c>
      <c r="H120" s="171">
        <v>2655</v>
      </c>
      <c r="I120" s="171">
        <v>2343</v>
      </c>
      <c r="J120" s="190">
        <f t="shared" si="6"/>
        <v>312</v>
      </c>
      <c r="K120" s="170">
        <v>36.037</v>
      </c>
      <c r="L120" s="182">
        <f t="shared" si="5"/>
        <v>275.963</v>
      </c>
    </row>
    <row r="121" spans="1:12" ht="15">
      <c r="A121" s="188">
        <v>97</v>
      </c>
      <c r="B121" s="193" t="s">
        <v>20</v>
      </c>
      <c r="C121" s="178" t="s">
        <v>7</v>
      </c>
      <c r="D121" s="178"/>
      <c r="E121" s="178" t="s">
        <v>3</v>
      </c>
      <c r="F121" s="179">
        <v>332953</v>
      </c>
      <c r="G121" s="166">
        <v>41902</v>
      </c>
      <c r="H121" s="180">
        <v>5523</v>
      </c>
      <c r="I121" s="180">
        <v>4937</v>
      </c>
      <c r="J121" s="190">
        <f t="shared" si="6"/>
        <v>586</v>
      </c>
      <c r="K121" s="199">
        <v>0</v>
      </c>
      <c r="L121" s="217">
        <f t="shared" si="5"/>
        <v>586</v>
      </c>
    </row>
    <row r="122" spans="1:12" ht="15">
      <c r="A122" s="188">
        <v>98</v>
      </c>
      <c r="B122" s="194" t="s">
        <v>20</v>
      </c>
      <c r="C122" s="192">
        <v>11</v>
      </c>
      <c r="D122" s="192"/>
      <c r="E122" s="192" t="s">
        <v>3</v>
      </c>
      <c r="F122" s="200">
        <v>333446</v>
      </c>
      <c r="G122" s="166">
        <v>41902</v>
      </c>
      <c r="H122" s="171">
        <v>5939</v>
      </c>
      <c r="I122" s="171">
        <v>5200</v>
      </c>
      <c r="J122" s="190">
        <f t="shared" si="6"/>
        <v>739</v>
      </c>
      <c r="K122" s="200">
        <v>44</v>
      </c>
      <c r="L122" s="206">
        <f t="shared" si="5"/>
        <v>695</v>
      </c>
    </row>
    <row r="123" spans="1:12" ht="15">
      <c r="A123" s="192">
        <v>99</v>
      </c>
      <c r="B123" s="189" t="s">
        <v>20</v>
      </c>
      <c r="C123" s="164">
        <v>35</v>
      </c>
      <c r="D123" s="164"/>
      <c r="E123" s="164" t="s">
        <v>3</v>
      </c>
      <c r="F123" s="165">
        <v>334651</v>
      </c>
      <c r="G123" s="166">
        <v>41902</v>
      </c>
      <c r="H123" s="167">
        <v>5079</v>
      </c>
      <c r="I123" s="167">
        <v>4468</v>
      </c>
      <c r="J123" s="190">
        <f t="shared" si="6"/>
        <v>611</v>
      </c>
      <c r="K123" s="165">
        <v>31.51</v>
      </c>
      <c r="L123" s="201">
        <f t="shared" si="5"/>
        <v>579.49</v>
      </c>
    </row>
    <row r="124" spans="1:12" ht="15">
      <c r="A124" s="188">
        <v>100</v>
      </c>
      <c r="B124" s="197" t="s">
        <v>20</v>
      </c>
      <c r="C124" s="169">
        <v>10</v>
      </c>
      <c r="D124" s="169"/>
      <c r="E124" s="169" t="s">
        <v>3</v>
      </c>
      <c r="F124" s="170">
        <v>340683</v>
      </c>
      <c r="G124" s="166">
        <v>41902</v>
      </c>
      <c r="H124" s="171">
        <v>5390</v>
      </c>
      <c r="I124" s="171">
        <v>4756</v>
      </c>
      <c r="J124" s="190">
        <f t="shared" si="6"/>
        <v>634</v>
      </c>
      <c r="K124" s="170">
        <v>6</v>
      </c>
      <c r="L124" s="177">
        <f t="shared" si="5"/>
        <v>628</v>
      </c>
    </row>
    <row r="125" spans="1:12" ht="15">
      <c r="A125" s="188">
        <v>101</v>
      </c>
      <c r="B125" s="193" t="s">
        <v>20</v>
      </c>
      <c r="C125" s="178" t="s">
        <v>68</v>
      </c>
      <c r="D125" s="178"/>
      <c r="E125" s="178" t="s">
        <v>3</v>
      </c>
      <c r="F125" s="179">
        <v>341783</v>
      </c>
      <c r="G125" s="166">
        <v>41902</v>
      </c>
      <c r="H125" s="180">
        <v>10786</v>
      </c>
      <c r="I125" s="180">
        <v>9631</v>
      </c>
      <c r="J125" s="190">
        <f t="shared" si="6"/>
        <v>1155</v>
      </c>
      <c r="K125" s="179">
        <v>22.38</v>
      </c>
      <c r="L125" s="182">
        <f t="shared" si="5"/>
        <v>1132.62</v>
      </c>
    </row>
    <row r="126" spans="1:12" ht="15">
      <c r="A126" s="192">
        <v>102</v>
      </c>
      <c r="B126" s="202" t="s">
        <v>20</v>
      </c>
      <c r="C126" s="203">
        <v>63</v>
      </c>
      <c r="D126" s="203"/>
      <c r="E126" s="203" t="s">
        <v>3</v>
      </c>
      <c r="F126" s="204">
        <v>327299</v>
      </c>
      <c r="G126" s="166">
        <v>41902</v>
      </c>
      <c r="H126" s="171">
        <v>3212</v>
      </c>
      <c r="I126" s="171">
        <v>2905</v>
      </c>
      <c r="J126" s="190">
        <f t="shared" si="6"/>
        <v>307</v>
      </c>
      <c r="K126" s="204">
        <v>38.98</v>
      </c>
      <c r="L126" s="219">
        <f t="shared" si="5"/>
        <v>268.02</v>
      </c>
    </row>
    <row r="127" spans="1:12" ht="15">
      <c r="A127" s="188">
        <v>103</v>
      </c>
      <c r="B127" s="189" t="s">
        <v>20</v>
      </c>
      <c r="C127" s="164">
        <v>72</v>
      </c>
      <c r="D127" s="164"/>
      <c r="E127" s="164" t="s">
        <v>3</v>
      </c>
      <c r="F127" s="165">
        <v>344126</v>
      </c>
      <c r="G127" s="166">
        <v>41902</v>
      </c>
      <c r="H127" s="167">
        <v>3145</v>
      </c>
      <c r="I127" s="167">
        <v>2812</v>
      </c>
      <c r="J127" s="190">
        <f t="shared" si="6"/>
        <v>333</v>
      </c>
      <c r="K127" s="165">
        <v>70.221</v>
      </c>
      <c r="L127" s="201">
        <f t="shared" si="5"/>
        <v>262.779</v>
      </c>
    </row>
    <row r="128" spans="1:12" ht="15">
      <c r="A128" s="188">
        <v>104</v>
      </c>
      <c r="B128" s="197" t="s">
        <v>20</v>
      </c>
      <c r="C128" s="169">
        <v>21</v>
      </c>
      <c r="D128" s="169"/>
      <c r="E128" s="169" t="s">
        <v>3</v>
      </c>
      <c r="F128" s="170">
        <v>345942</v>
      </c>
      <c r="G128" s="166">
        <v>41902</v>
      </c>
      <c r="H128" s="171">
        <v>6164</v>
      </c>
      <c r="I128" s="171">
        <v>5511</v>
      </c>
      <c r="J128" s="190">
        <f t="shared" si="6"/>
        <v>653</v>
      </c>
      <c r="K128" s="170">
        <v>243</v>
      </c>
      <c r="L128" s="177">
        <f t="shared" si="5"/>
        <v>410</v>
      </c>
    </row>
    <row r="129" spans="1:12" ht="15">
      <c r="A129" s="192">
        <v>105</v>
      </c>
      <c r="B129" s="197" t="s">
        <v>16</v>
      </c>
      <c r="C129" s="169">
        <v>10</v>
      </c>
      <c r="D129" s="169"/>
      <c r="E129" s="169" t="s">
        <v>3</v>
      </c>
      <c r="F129" s="170">
        <v>327290</v>
      </c>
      <c r="G129" s="166">
        <v>41902</v>
      </c>
      <c r="H129" s="171">
        <v>12429</v>
      </c>
      <c r="I129" s="171">
        <v>10564</v>
      </c>
      <c r="J129" s="190">
        <f t="shared" si="6"/>
        <v>1865</v>
      </c>
      <c r="K129" s="170">
        <v>0</v>
      </c>
      <c r="L129" s="177">
        <f t="shared" si="5"/>
        <v>1865</v>
      </c>
    </row>
    <row r="130" spans="1:12" ht="15">
      <c r="A130" s="188">
        <v>106</v>
      </c>
      <c r="B130" s="197" t="s">
        <v>16</v>
      </c>
      <c r="C130" s="169">
        <v>15</v>
      </c>
      <c r="D130" s="169"/>
      <c r="E130" s="169" t="s">
        <v>3</v>
      </c>
      <c r="F130" s="170">
        <v>329402</v>
      </c>
      <c r="G130" s="166">
        <v>41902</v>
      </c>
      <c r="H130" s="171">
        <v>3072</v>
      </c>
      <c r="I130" s="171">
        <v>2763</v>
      </c>
      <c r="J130" s="190">
        <f>H130-I130</f>
        <v>309</v>
      </c>
      <c r="K130" s="172">
        <v>26.83</v>
      </c>
      <c r="L130" s="177">
        <f t="shared" si="5"/>
        <v>282.17</v>
      </c>
    </row>
    <row r="131" spans="1:12" ht="15">
      <c r="A131" s="188">
        <v>107</v>
      </c>
      <c r="B131" s="197" t="s">
        <v>16</v>
      </c>
      <c r="C131" s="169">
        <v>9</v>
      </c>
      <c r="D131" s="169"/>
      <c r="E131" s="169" t="s">
        <v>3</v>
      </c>
      <c r="F131" s="170">
        <v>329409</v>
      </c>
      <c r="G131" s="166">
        <v>41902</v>
      </c>
      <c r="H131" s="333" t="s">
        <v>101</v>
      </c>
      <c r="I131" s="333"/>
      <c r="J131" s="333"/>
      <c r="K131" s="170">
        <v>6</v>
      </c>
      <c r="L131" s="177"/>
    </row>
    <row r="132" spans="1:12" ht="15">
      <c r="A132" s="192">
        <v>108</v>
      </c>
      <c r="B132" s="197" t="s">
        <v>16</v>
      </c>
      <c r="C132" s="169">
        <v>32</v>
      </c>
      <c r="D132" s="169"/>
      <c r="E132" s="169" t="s">
        <v>3</v>
      </c>
      <c r="F132" s="170">
        <v>335555</v>
      </c>
      <c r="G132" s="166">
        <v>41902</v>
      </c>
      <c r="H132" s="171">
        <v>5856</v>
      </c>
      <c r="I132" s="171">
        <v>5196</v>
      </c>
      <c r="J132" s="190">
        <f t="shared" si="6"/>
        <v>660</v>
      </c>
      <c r="K132" s="170">
        <v>24</v>
      </c>
      <c r="L132" s="177">
        <f t="shared" si="5"/>
        <v>636</v>
      </c>
    </row>
    <row r="133" spans="1:12" ht="15">
      <c r="A133" s="188">
        <v>109</v>
      </c>
      <c r="B133" s="197" t="s">
        <v>16</v>
      </c>
      <c r="C133" s="169">
        <v>31</v>
      </c>
      <c r="D133" s="169"/>
      <c r="E133" s="169" t="s">
        <v>3</v>
      </c>
      <c r="F133" s="170">
        <v>335562</v>
      </c>
      <c r="G133" s="166">
        <v>41902</v>
      </c>
      <c r="H133" s="171">
        <v>3843</v>
      </c>
      <c r="I133" s="171">
        <v>3474</v>
      </c>
      <c r="J133" s="190">
        <f t="shared" si="6"/>
        <v>369</v>
      </c>
      <c r="K133" s="170">
        <v>5</v>
      </c>
      <c r="L133" s="177">
        <f t="shared" si="5"/>
        <v>364</v>
      </c>
    </row>
    <row r="134" spans="1:12" ht="15">
      <c r="A134" s="188">
        <v>110</v>
      </c>
      <c r="B134" s="197" t="s">
        <v>16</v>
      </c>
      <c r="C134" s="169">
        <v>36</v>
      </c>
      <c r="D134" s="169"/>
      <c r="E134" s="169" t="s">
        <v>3</v>
      </c>
      <c r="F134" s="170">
        <v>337867</v>
      </c>
      <c r="G134" s="166">
        <v>41902</v>
      </c>
      <c r="H134" s="171">
        <v>6191</v>
      </c>
      <c r="I134" s="171">
        <v>5659</v>
      </c>
      <c r="J134" s="190">
        <f t="shared" si="6"/>
        <v>532</v>
      </c>
      <c r="K134" s="170">
        <v>51.204</v>
      </c>
      <c r="L134" s="177">
        <f t="shared" si="5"/>
        <v>480.796</v>
      </c>
    </row>
    <row r="135" spans="1:12" ht="15">
      <c r="A135" s="192">
        <v>111</v>
      </c>
      <c r="B135" s="197" t="s">
        <v>16</v>
      </c>
      <c r="C135" s="169">
        <v>33</v>
      </c>
      <c r="D135" s="169"/>
      <c r="E135" s="169" t="s">
        <v>3</v>
      </c>
      <c r="F135" s="170">
        <v>337874</v>
      </c>
      <c r="G135" s="166">
        <v>41902</v>
      </c>
      <c r="H135" s="167">
        <v>5996</v>
      </c>
      <c r="I135" s="167">
        <v>5379</v>
      </c>
      <c r="J135" s="190">
        <f t="shared" si="6"/>
        <v>617</v>
      </c>
      <c r="K135" s="170">
        <v>30.31</v>
      </c>
      <c r="L135" s="177">
        <f t="shared" si="5"/>
        <v>586.69</v>
      </c>
    </row>
    <row r="136" spans="1:12" ht="15">
      <c r="A136" s="188">
        <v>112</v>
      </c>
      <c r="B136" s="197" t="s">
        <v>16</v>
      </c>
      <c r="C136" s="169">
        <v>3</v>
      </c>
      <c r="D136" s="169"/>
      <c r="E136" s="169" t="s">
        <v>3</v>
      </c>
      <c r="F136" s="170">
        <v>338868</v>
      </c>
      <c r="G136" s="166">
        <v>41902</v>
      </c>
      <c r="H136" s="180">
        <v>8352</v>
      </c>
      <c r="I136" s="180">
        <v>7368</v>
      </c>
      <c r="J136" s="227">
        <f t="shared" si="6"/>
        <v>984</v>
      </c>
      <c r="K136" s="170">
        <v>28.09</v>
      </c>
      <c r="L136" s="177">
        <f t="shared" si="5"/>
        <v>955.91</v>
      </c>
    </row>
    <row r="137" spans="1:12" ht="15">
      <c r="A137" s="188">
        <v>113</v>
      </c>
      <c r="B137" s="197" t="s">
        <v>16</v>
      </c>
      <c r="C137" s="169">
        <v>25</v>
      </c>
      <c r="D137" s="169"/>
      <c r="E137" s="169" t="s">
        <v>3</v>
      </c>
      <c r="F137" s="170">
        <v>338869</v>
      </c>
      <c r="G137" s="166">
        <v>41902</v>
      </c>
      <c r="H137" s="333" t="s">
        <v>145</v>
      </c>
      <c r="I137" s="333"/>
      <c r="J137" s="333"/>
      <c r="K137" s="172">
        <v>45</v>
      </c>
      <c r="L137" s="177"/>
    </row>
    <row r="138" spans="1:12" ht="15">
      <c r="A138" s="192">
        <v>114</v>
      </c>
      <c r="B138" s="197" t="s">
        <v>16</v>
      </c>
      <c r="C138" s="169" t="s">
        <v>69</v>
      </c>
      <c r="D138" s="169"/>
      <c r="E138" s="169" t="s">
        <v>3</v>
      </c>
      <c r="F138" s="170">
        <v>338969</v>
      </c>
      <c r="G138" s="166">
        <v>41902</v>
      </c>
      <c r="H138" s="167">
        <v>6541</v>
      </c>
      <c r="I138" s="167">
        <v>5757</v>
      </c>
      <c r="J138" s="190">
        <f t="shared" si="6"/>
        <v>784</v>
      </c>
      <c r="K138" s="170">
        <v>92</v>
      </c>
      <c r="L138" s="177">
        <f t="shared" si="5"/>
        <v>692</v>
      </c>
    </row>
    <row r="139" spans="1:12" ht="15">
      <c r="A139" s="188">
        <v>115</v>
      </c>
      <c r="B139" s="197" t="s">
        <v>16</v>
      </c>
      <c r="C139" s="169">
        <v>37</v>
      </c>
      <c r="D139" s="169"/>
      <c r="E139" s="169" t="s">
        <v>3</v>
      </c>
      <c r="F139" s="170">
        <v>338975</v>
      </c>
      <c r="G139" s="166">
        <v>41902</v>
      </c>
      <c r="H139" s="171">
        <v>6130</v>
      </c>
      <c r="I139" s="171">
        <v>5518</v>
      </c>
      <c r="J139" s="190">
        <f t="shared" si="6"/>
        <v>612</v>
      </c>
      <c r="K139" s="170">
        <v>76</v>
      </c>
      <c r="L139" s="177">
        <f t="shared" si="5"/>
        <v>536</v>
      </c>
    </row>
    <row r="140" spans="1:12" ht="15">
      <c r="A140" s="188">
        <v>116</v>
      </c>
      <c r="B140" s="197" t="s">
        <v>16</v>
      </c>
      <c r="C140" s="169">
        <v>35</v>
      </c>
      <c r="D140" s="169"/>
      <c r="E140" s="169" t="s">
        <v>3</v>
      </c>
      <c r="F140" s="170">
        <v>339070</v>
      </c>
      <c r="G140" s="166">
        <v>41902</v>
      </c>
      <c r="H140" s="171">
        <v>6181</v>
      </c>
      <c r="I140" s="171">
        <v>5471</v>
      </c>
      <c r="J140" s="190">
        <f t="shared" si="6"/>
        <v>710</v>
      </c>
      <c r="K140" s="170">
        <v>3</v>
      </c>
      <c r="L140" s="177">
        <f t="shared" si="5"/>
        <v>707</v>
      </c>
    </row>
    <row r="141" spans="1:12" ht="15">
      <c r="A141" s="192">
        <v>117</v>
      </c>
      <c r="B141" s="197" t="s">
        <v>16</v>
      </c>
      <c r="C141" s="169">
        <v>5</v>
      </c>
      <c r="D141" s="169"/>
      <c r="E141" s="169" t="s">
        <v>3</v>
      </c>
      <c r="F141" s="170">
        <v>340533</v>
      </c>
      <c r="G141" s="166">
        <v>41902</v>
      </c>
      <c r="H141" s="171">
        <v>7158</v>
      </c>
      <c r="I141" s="171">
        <v>6181</v>
      </c>
      <c r="J141" s="190">
        <f t="shared" si="6"/>
        <v>977</v>
      </c>
      <c r="K141" s="170">
        <v>4</v>
      </c>
      <c r="L141" s="177">
        <f t="shared" si="5"/>
        <v>973</v>
      </c>
    </row>
    <row r="142" spans="1:12" ht="15">
      <c r="A142" s="188">
        <v>118</v>
      </c>
      <c r="B142" s="197" t="s">
        <v>16</v>
      </c>
      <c r="C142" s="169" t="s">
        <v>70</v>
      </c>
      <c r="D142" s="169"/>
      <c r="E142" s="169" t="s">
        <v>3</v>
      </c>
      <c r="F142" s="170">
        <v>342152</v>
      </c>
      <c r="G142" s="166">
        <v>41902</v>
      </c>
      <c r="H142" s="331">
        <v>7650</v>
      </c>
      <c r="I142" s="331">
        <v>6993</v>
      </c>
      <c r="J142" s="190">
        <f t="shared" si="6"/>
        <v>657</v>
      </c>
      <c r="K142" s="170">
        <v>0</v>
      </c>
      <c r="L142" s="177">
        <f t="shared" si="5"/>
        <v>657</v>
      </c>
    </row>
    <row r="143" spans="1:12" ht="15">
      <c r="A143" s="188">
        <v>119</v>
      </c>
      <c r="B143" s="197" t="s">
        <v>15</v>
      </c>
      <c r="C143" s="169">
        <v>51</v>
      </c>
      <c r="D143" s="169"/>
      <c r="E143" s="169" t="s">
        <v>3</v>
      </c>
      <c r="F143" s="170">
        <v>336570</v>
      </c>
      <c r="G143" s="166">
        <v>41902</v>
      </c>
      <c r="H143" s="171">
        <v>3633</v>
      </c>
      <c r="I143" s="171">
        <v>3205</v>
      </c>
      <c r="J143" s="190">
        <f t="shared" si="6"/>
        <v>428</v>
      </c>
      <c r="K143" s="170">
        <v>20</v>
      </c>
      <c r="L143" s="177">
        <f t="shared" si="5"/>
        <v>408</v>
      </c>
    </row>
    <row r="144" spans="1:12" ht="15">
      <c r="A144" s="192">
        <v>120</v>
      </c>
      <c r="B144" s="197" t="s">
        <v>15</v>
      </c>
      <c r="C144" s="169">
        <v>13</v>
      </c>
      <c r="D144" s="169"/>
      <c r="E144" s="169" t="s">
        <v>3</v>
      </c>
      <c r="F144" s="170">
        <v>339062</v>
      </c>
      <c r="G144" s="166">
        <v>41902</v>
      </c>
      <c r="H144" s="171">
        <v>8594</v>
      </c>
      <c r="I144" s="171">
        <v>7727</v>
      </c>
      <c r="J144" s="190">
        <f t="shared" si="6"/>
        <v>867</v>
      </c>
      <c r="K144" s="170">
        <v>63</v>
      </c>
      <c r="L144" s="177">
        <f t="shared" si="5"/>
        <v>804</v>
      </c>
    </row>
    <row r="145" spans="1:12" ht="15.75" customHeight="1">
      <c r="A145" s="188">
        <v>121</v>
      </c>
      <c r="B145" s="197" t="s">
        <v>15</v>
      </c>
      <c r="C145" s="169" t="s">
        <v>71</v>
      </c>
      <c r="D145" s="169"/>
      <c r="E145" s="169" t="s">
        <v>3</v>
      </c>
      <c r="F145" s="170">
        <v>340217</v>
      </c>
      <c r="G145" s="166">
        <v>41902</v>
      </c>
      <c r="H145" s="171">
        <v>5646</v>
      </c>
      <c r="I145" s="171">
        <v>4933</v>
      </c>
      <c r="J145" s="190">
        <f t="shared" si="6"/>
        <v>713</v>
      </c>
      <c r="K145" s="170">
        <v>0</v>
      </c>
      <c r="L145" s="177">
        <f t="shared" si="5"/>
        <v>713</v>
      </c>
    </row>
    <row r="146" spans="1:12" ht="15.75" customHeight="1">
      <c r="A146" s="188">
        <v>122</v>
      </c>
      <c r="B146" s="197" t="s">
        <v>15</v>
      </c>
      <c r="C146" s="169">
        <v>17</v>
      </c>
      <c r="D146" s="169"/>
      <c r="E146" s="169" t="s">
        <v>3</v>
      </c>
      <c r="F146" s="170">
        <v>356123</v>
      </c>
      <c r="G146" s="166">
        <v>41902</v>
      </c>
      <c r="H146" s="171">
        <v>2535</v>
      </c>
      <c r="I146" s="171">
        <v>2086</v>
      </c>
      <c r="J146" s="190">
        <f t="shared" si="6"/>
        <v>449</v>
      </c>
      <c r="K146" s="170">
        <v>16.092</v>
      </c>
      <c r="L146" s="177">
        <f t="shared" si="5"/>
        <v>432.908</v>
      </c>
    </row>
    <row r="147" spans="1:12" ht="15">
      <c r="A147" s="192">
        <v>123</v>
      </c>
      <c r="B147" s="197" t="s">
        <v>15</v>
      </c>
      <c r="C147" s="169">
        <v>18</v>
      </c>
      <c r="D147" s="169"/>
      <c r="E147" s="169" t="s">
        <v>3</v>
      </c>
      <c r="F147" s="170">
        <v>340686</v>
      </c>
      <c r="G147" s="166">
        <v>41902</v>
      </c>
      <c r="H147" s="171">
        <v>11478</v>
      </c>
      <c r="I147" s="171">
        <v>10065</v>
      </c>
      <c r="J147" s="190">
        <f t="shared" si="6"/>
        <v>1413</v>
      </c>
      <c r="K147" s="170">
        <v>0</v>
      </c>
      <c r="L147" s="177">
        <f t="shared" si="5"/>
        <v>1413</v>
      </c>
    </row>
    <row r="148" spans="1:12" ht="15">
      <c r="A148" s="188">
        <v>124</v>
      </c>
      <c r="B148" s="197" t="s">
        <v>15</v>
      </c>
      <c r="C148" s="169" t="s">
        <v>72</v>
      </c>
      <c r="D148" s="169"/>
      <c r="E148" s="169" t="s">
        <v>3</v>
      </c>
      <c r="F148" s="170">
        <v>340689</v>
      </c>
      <c r="G148" s="166">
        <v>41902</v>
      </c>
      <c r="H148" s="171">
        <v>5510</v>
      </c>
      <c r="I148" s="171">
        <v>4923</v>
      </c>
      <c r="J148" s="190">
        <f t="shared" si="6"/>
        <v>587</v>
      </c>
      <c r="K148" s="170">
        <v>0</v>
      </c>
      <c r="L148" s="177">
        <f t="shared" si="5"/>
        <v>587</v>
      </c>
    </row>
    <row r="149" spans="1:12" ht="15">
      <c r="A149" s="188">
        <v>125</v>
      </c>
      <c r="B149" s="197" t="s">
        <v>15</v>
      </c>
      <c r="C149" s="169" t="s">
        <v>73</v>
      </c>
      <c r="D149" s="169"/>
      <c r="E149" s="169" t="s">
        <v>3</v>
      </c>
      <c r="F149" s="170">
        <v>340218</v>
      </c>
      <c r="G149" s="166">
        <v>41902</v>
      </c>
      <c r="H149" s="171">
        <v>4958</v>
      </c>
      <c r="I149" s="171">
        <v>4417</v>
      </c>
      <c r="J149" s="190">
        <f t="shared" si="6"/>
        <v>541</v>
      </c>
      <c r="K149" s="170">
        <v>0</v>
      </c>
      <c r="L149" s="177">
        <f t="shared" si="5"/>
        <v>541</v>
      </c>
    </row>
    <row r="150" spans="1:12" ht="15">
      <c r="A150" s="192">
        <v>126</v>
      </c>
      <c r="B150" s="197" t="s">
        <v>15</v>
      </c>
      <c r="C150" s="169" t="s">
        <v>74</v>
      </c>
      <c r="D150" s="169"/>
      <c r="E150" s="169" t="s">
        <v>3</v>
      </c>
      <c r="F150" s="170">
        <v>341214</v>
      </c>
      <c r="G150" s="166">
        <v>41902</v>
      </c>
      <c r="H150" s="171">
        <v>4917</v>
      </c>
      <c r="I150" s="171">
        <v>4377</v>
      </c>
      <c r="J150" s="176">
        <f>H150-I150</f>
        <v>540</v>
      </c>
      <c r="K150" s="170">
        <v>0</v>
      </c>
      <c r="L150" s="177">
        <f t="shared" si="5"/>
        <v>540</v>
      </c>
    </row>
    <row r="151" spans="1:12" ht="15">
      <c r="A151" s="188">
        <v>127</v>
      </c>
      <c r="B151" s="197" t="s">
        <v>15</v>
      </c>
      <c r="C151" s="169">
        <v>36</v>
      </c>
      <c r="D151" s="169"/>
      <c r="E151" s="169" t="s">
        <v>3</v>
      </c>
      <c r="F151" s="170">
        <v>341909</v>
      </c>
      <c r="G151" s="166">
        <v>41902</v>
      </c>
      <c r="H151" s="171">
        <v>2929</v>
      </c>
      <c r="I151" s="171">
        <v>2606</v>
      </c>
      <c r="J151" s="176">
        <f aca="true" t="shared" si="7" ref="J151:J166">H151-I151</f>
        <v>323</v>
      </c>
      <c r="K151" s="170">
        <v>5</v>
      </c>
      <c r="L151" s="177">
        <f t="shared" si="5"/>
        <v>318</v>
      </c>
    </row>
    <row r="152" spans="1:12" ht="15">
      <c r="A152" s="188">
        <v>128</v>
      </c>
      <c r="B152" s="197" t="s">
        <v>15</v>
      </c>
      <c r="C152" s="169">
        <v>34</v>
      </c>
      <c r="D152" s="169"/>
      <c r="E152" s="169" t="s">
        <v>3</v>
      </c>
      <c r="F152" s="170">
        <v>341913</v>
      </c>
      <c r="G152" s="166">
        <v>41902</v>
      </c>
      <c r="H152" s="171">
        <v>4508</v>
      </c>
      <c r="I152" s="171">
        <v>4030</v>
      </c>
      <c r="J152" s="176">
        <f t="shared" si="7"/>
        <v>478</v>
      </c>
      <c r="K152" s="170">
        <v>17</v>
      </c>
      <c r="L152" s="177">
        <f t="shared" si="5"/>
        <v>461</v>
      </c>
    </row>
    <row r="153" spans="1:12" ht="15">
      <c r="A153" s="192">
        <v>129</v>
      </c>
      <c r="B153" s="197" t="s">
        <v>15</v>
      </c>
      <c r="C153" s="169">
        <v>35</v>
      </c>
      <c r="D153" s="169"/>
      <c r="E153" s="169" t="s">
        <v>3</v>
      </c>
      <c r="F153" s="170">
        <v>342471</v>
      </c>
      <c r="G153" s="166">
        <v>41902</v>
      </c>
      <c r="H153" s="171">
        <v>4822</v>
      </c>
      <c r="I153" s="171">
        <v>4238</v>
      </c>
      <c r="J153" s="176">
        <f t="shared" si="7"/>
        <v>584</v>
      </c>
      <c r="K153" s="170">
        <v>24.55</v>
      </c>
      <c r="L153" s="177">
        <f t="shared" si="5"/>
        <v>559.45</v>
      </c>
    </row>
    <row r="154" spans="1:12" ht="15">
      <c r="A154" s="188">
        <v>130</v>
      </c>
      <c r="B154" s="197" t="s">
        <v>15</v>
      </c>
      <c r="C154" s="169">
        <v>38</v>
      </c>
      <c r="D154" s="169"/>
      <c r="E154" s="169" t="s">
        <v>3</v>
      </c>
      <c r="F154" s="205" t="s">
        <v>5</v>
      </c>
      <c r="G154" s="166">
        <v>41902</v>
      </c>
      <c r="H154" s="171">
        <v>57953</v>
      </c>
      <c r="I154" s="171">
        <v>57590</v>
      </c>
      <c r="J154" s="176">
        <f t="shared" si="7"/>
        <v>363</v>
      </c>
      <c r="K154" s="170">
        <v>1</v>
      </c>
      <c r="L154" s="177">
        <f>J154-K154</f>
        <v>362</v>
      </c>
    </row>
    <row r="155" spans="1:12" ht="15">
      <c r="A155" s="188">
        <v>131</v>
      </c>
      <c r="B155" s="197" t="s">
        <v>15</v>
      </c>
      <c r="C155" s="169">
        <v>5</v>
      </c>
      <c r="D155" s="169"/>
      <c r="E155" s="169" t="s">
        <v>3</v>
      </c>
      <c r="F155" s="170">
        <v>343457</v>
      </c>
      <c r="G155" s="166">
        <v>41902</v>
      </c>
      <c r="H155" s="171">
        <v>4991</v>
      </c>
      <c r="I155" s="171">
        <v>4419</v>
      </c>
      <c r="J155" s="176">
        <f t="shared" si="7"/>
        <v>572</v>
      </c>
      <c r="K155" s="170">
        <v>10</v>
      </c>
      <c r="L155" s="177">
        <f t="shared" si="5"/>
        <v>562</v>
      </c>
    </row>
    <row r="156" spans="1:12" ht="15">
      <c r="A156" s="192">
        <v>132</v>
      </c>
      <c r="B156" s="197" t="s">
        <v>15</v>
      </c>
      <c r="C156" s="169">
        <v>32</v>
      </c>
      <c r="D156" s="169"/>
      <c r="E156" s="169" t="s">
        <v>3</v>
      </c>
      <c r="F156" s="170">
        <v>344122</v>
      </c>
      <c r="G156" s="166">
        <v>41902</v>
      </c>
      <c r="H156" s="171">
        <v>3330</v>
      </c>
      <c r="I156" s="171">
        <v>2982</v>
      </c>
      <c r="J156" s="176">
        <f t="shared" si="7"/>
        <v>348</v>
      </c>
      <c r="K156" s="170">
        <v>11</v>
      </c>
      <c r="L156" s="177">
        <f t="shared" si="5"/>
        <v>337</v>
      </c>
    </row>
    <row r="157" spans="1:12" ht="15">
      <c r="A157" s="188">
        <v>133</v>
      </c>
      <c r="B157" s="197" t="s">
        <v>15</v>
      </c>
      <c r="C157" s="169">
        <v>11</v>
      </c>
      <c r="D157" s="169"/>
      <c r="E157" s="169" t="s">
        <v>3</v>
      </c>
      <c r="F157" s="170">
        <v>345534</v>
      </c>
      <c r="G157" s="166">
        <v>41902</v>
      </c>
      <c r="H157" s="171">
        <v>5382</v>
      </c>
      <c r="I157" s="171">
        <v>4708</v>
      </c>
      <c r="J157" s="176">
        <f t="shared" si="7"/>
        <v>674</v>
      </c>
      <c r="K157" s="170">
        <v>5</v>
      </c>
      <c r="L157" s="177">
        <f t="shared" si="5"/>
        <v>669</v>
      </c>
    </row>
    <row r="158" spans="1:12" ht="15">
      <c r="A158" s="188">
        <v>134</v>
      </c>
      <c r="B158" s="197" t="s">
        <v>15</v>
      </c>
      <c r="C158" s="169">
        <v>9</v>
      </c>
      <c r="D158" s="169"/>
      <c r="E158" s="169" t="s">
        <v>3</v>
      </c>
      <c r="F158" s="170">
        <v>373745</v>
      </c>
      <c r="G158" s="166">
        <v>41902</v>
      </c>
      <c r="H158" s="171">
        <v>2201</v>
      </c>
      <c r="I158" s="171">
        <v>1567</v>
      </c>
      <c r="J158" s="176">
        <f t="shared" si="7"/>
        <v>634</v>
      </c>
      <c r="K158" s="170">
        <v>8</v>
      </c>
      <c r="L158" s="177">
        <f t="shared" si="5"/>
        <v>626</v>
      </c>
    </row>
    <row r="159" spans="1:12" ht="15" customHeight="1">
      <c r="A159" s="192">
        <v>135</v>
      </c>
      <c r="B159" s="197" t="s">
        <v>75</v>
      </c>
      <c r="C159" s="169">
        <v>31</v>
      </c>
      <c r="D159" s="169"/>
      <c r="E159" s="169" t="s">
        <v>3</v>
      </c>
      <c r="F159" s="170">
        <v>76089</v>
      </c>
      <c r="G159" s="166">
        <v>41902</v>
      </c>
      <c r="H159" s="171">
        <v>4902</v>
      </c>
      <c r="I159" s="171">
        <v>4341</v>
      </c>
      <c r="J159" s="176">
        <f t="shared" si="7"/>
        <v>561</v>
      </c>
      <c r="K159" s="170">
        <v>34.56</v>
      </c>
      <c r="L159" s="177">
        <f t="shared" si="5"/>
        <v>526.44</v>
      </c>
    </row>
    <row r="160" spans="1:12" ht="15" customHeight="1">
      <c r="A160" s="188">
        <v>136</v>
      </c>
      <c r="B160" s="197" t="s">
        <v>75</v>
      </c>
      <c r="C160" s="169">
        <v>11</v>
      </c>
      <c r="D160" s="169"/>
      <c r="E160" s="169" t="s">
        <v>3</v>
      </c>
      <c r="F160" s="170">
        <v>334546</v>
      </c>
      <c r="G160" s="166">
        <v>41902</v>
      </c>
      <c r="H160" s="180">
        <v>4820</v>
      </c>
      <c r="I160" s="180">
        <v>4276</v>
      </c>
      <c r="J160" s="181">
        <f t="shared" si="7"/>
        <v>544</v>
      </c>
      <c r="K160" s="170">
        <v>46</v>
      </c>
      <c r="L160" s="177">
        <f t="shared" si="5"/>
        <v>498</v>
      </c>
    </row>
    <row r="161" spans="1:12" ht="15" customHeight="1">
      <c r="A161" s="188">
        <v>137</v>
      </c>
      <c r="B161" s="197" t="s">
        <v>75</v>
      </c>
      <c r="C161" s="169">
        <v>13</v>
      </c>
      <c r="D161" s="169"/>
      <c r="E161" s="169" t="s">
        <v>3</v>
      </c>
      <c r="F161" s="170">
        <v>342778</v>
      </c>
      <c r="G161" s="166">
        <v>41902</v>
      </c>
      <c r="H161" s="317" t="s">
        <v>109</v>
      </c>
      <c r="I161" s="317"/>
      <c r="J161" s="317"/>
      <c r="K161" s="172">
        <v>256.415</v>
      </c>
      <c r="L161" s="177"/>
    </row>
    <row r="162" spans="1:12" ht="15">
      <c r="A162" s="192">
        <v>138</v>
      </c>
      <c r="B162" s="197" t="s">
        <v>76</v>
      </c>
      <c r="C162" s="169">
        <v>23</v>
      </c>
      <c r="D162" s="169"/>
      <c r="E162" s="169" t="s">
        <v>3</v>
      </c>
      <c r="F162" s="170">
        <v>337859</v>
      </c>
      <c r="G162" s="166">
        <v>41902</v>
      </c>
      <c r="H162" s="167">
        <v>2695</v>
      </c>
      <c r="I162" s="167">
        <v>2427</v>
      </c>
      <c r="J162" s="190">
        <f t="shared" si="7"/>
        <v>268</v>
      </c>
      <c r="K162" s="170">
        <v>50</v>
      </c>
      <c r="L162" s="177">
        <f t="shared" si="5"/>
        <v>218</v>
      </c>
    </row>
    <row r="163" spans="1:12" ht="15">
      <c r="A163" s="188">
        <v>139</v>
      </c>
      <c r="B163" s="197" t="s">
        <v>76</v>
      </c>
      <c r="C163" s="169">
        <v>14</v>
      </c>
      <c r="D163" s="169"/>
      <c r="E163" s="169" t="s">
        <v>3</v>
      </c>
      <c r="F163" s="170">
        <v>345553</v>
      </c>
      <c r="G163" s="166">
        <v>41902</v>
      </c>
      <c r="H163" s="171">
        <v>6210</v>
      </c>
      <c r="I163" s="171">
        <v>5471</v>
      </c>
      <c r="J163" s="176">
        <f t="shared" si="7"/>
        <v>739</v>
      </c>
      <c r="K163" s="170">
        <v>25.361</v>
      </c>
      <c r="L163" s="177">
        <f t="shared" si="5"/>
        <v>713.639</v>
      </c>
    </row>
    <row r="164" spans="1:12" ht="15">
      <c r="A164" s="188">
        <v>140</v>
      </c>
      <c r="B164" s="197" t="s">
        <v>14</v>
      </c>
      <c r="C164" s="169">
        <v>2</v>
      </c>
      <c r="D164" s="169"/>
      <c r="E164" s="169" t="s">
        <v>3</v>
      </c>
      <c r="F164" s="170">
        <v>332650</v>
      </c>
      <c r="G164" s="166">
        <v>41902</v>
      </c>
      <c r="H164" s="317" t="s">
        <v>109</v>
      </c>
      <c r="I164" s="317"/>
      <c r="J164" s="317"/>
      <c r="K164" s="170">
        <v>38.53</v>
      </c>
      <c r="L164" s="177"/>
    </row>
    <row r="165" spans="1:12" ht="15">
      <c r="A165" s="192">
        <v>141</v>
      </c>
      <c r="B165" s="197" t="s">
        <v>14</v>
      </c>
      <c r="C165" s="169">
        <v>7</v>
      </c>
      <c r="D165" s="169"/>
      <c r="E165" s="169" t="s">
        <v>3</v>
      </c>
      <c r="F165" s="170">
        <v>341374</v>
      </c>
      <c r="G165" s="166">
        <v>41902</v>
      </c>
      <c r="H165" s="171">
        <v>3110</v>
      </c>
      <c r="I165" s="171">
        <v>2713</v>
      </c>
      <c r="J165" s="206">
        <f t="shared" si="7"/>
        <v>397</v>
      </c>
      <c r="K165" s="170">
        <v>18</v>
      </c>
      <c r="L165" s="177">
        <f t="shared" si="5"/>
        <v>379</v>
      </c>
    </row>
    <row r="166" spans="1:12" ht="15">
      <c r="A166" s="188">
        <v>142</v>
      </c>
      <c r="B166" s="197" t="s">
        <v>19</v>
      </c>
      <c r="C166" s="169">
        <v>41</v>
      </c>
      <c r="D166" s="169"/>
      <c r="E166" s="169" t="s">
        <v>3</v>
      </c>
      <c r="F166" s="170">
        <v>327136</v>
      </c>
      <c r="G166" s="166">
        <v>41902</v>
      </c>
      <c r="H166" s="171">
        <v>5443</v>
      </c>
      <c r="I166" s="171">
        <v>4845</v>
      </c>
      <c r="J166" s="206">
        <f t="shared" si="7"/>
        <v>598</v>
      </c>
      <c r="K166" s="172">
        <v>0</v>
      </c>
      <c r="L166" s="177">
        <f t="shared" si="5"/>
        <v>598</v>
      </c>
    </row>
    <row r="167" spans="1:12" ht="15">
      <c r="A167" s="188">
        <v>143</v>
      </c>
      <c r="B167" s="197" t="s">
        <v>19</v>
      </c>
      <c r="C167" s="169">
        <v>12</v>
      </c>
      <c r="D167" s="169"/>
      <c r="E167" s="169" t="s">
        <v>3</v>
      </c>
      <c r="F167" s="170">
        <v>339215</v>
      </c>
      <c r="G167" s="166">
        <v>41902</v>
      </c>
      <c r="H167" s="167">
        <v>12388</v>
      </c>
      <c r="I167" s="167">
        <v>10990</v>
      </c>
      <c r="J167" s="190">
        <f>H167-I167</f>
        <v>1398</v>
      </c>
      <c r="K167" s="170">
        <v>0</v>
      </c>
      <c r="L167" s="177">
        <f t="shared" si="5"/>
        <v>1398</v>
      </c>
    </row>
    <row r="168" spans="1:12" ht="15">
      <c r="A168" s="192">
        <v>144</v>
      </c>
      <c r="B168" s="197" t="s">
        <v>23</v>
      </c>
      <c r="C168" s="169">
        <v>29</v>
      </c>
      <c r="D168" s="169"/>
      <c r="E168" s="169" t="s">
        <v>3</v>
      </c>
      <c r="F168" s="170">
        <v>327185</v>
      </c>
      <c r="G168" s="166">
        <v>41902</v>
      </c>
      <c r="H168" s="289" t="s">
        <v>59</v>
      </c>
      <c r="I168" s="290"/>
      <c r="J168" s="291"/>
      <c r="K168" s="170">
        <v>0</v>
      </c>
      <c r="L168" s="177"/>
    </row>
    <row r="169" spans="1:12" ht="15" customHeight="1">
      <c r="A169" s="188">
        <v>145</v>
      </c>
      <c r="B169" s="197" t="s">
        <v>23</v>
      </c>
      <c r="C169" s="169">
        <v>31</v>
      </c>
      <c r="D169" s="169"/>
      <c r="E169" s="169" t="s">
        <v>3</v>
      </c>
      <c r="F169" s="170">
        <v>327293</v>
      </c>
      <c r="G169" s="166">
        <v>41902</v>
      </c>
      <c r="H169" s="171">
        <v>7438</v>
      </c>
      <c r="I169" s="171">
        <v>6698</v>
      </c>
      <c r="J169" s="176">
        <f aca="true" t="shared" si="8" ref="J169:J185">H169-I169</f>
        <v>740</v>
      </c>
      <c r="K169" s="170">
        <v>0</v>
      </c>
      <c r="L169" s="177">
        <f aca="true" t="shared" si="9" ref="L169:L200">J169-K169</f>
        <v>740</v>
      </c>
    </row>
    <row r="170" spans="1:12" ht="15">
      <c r="A170" s="188">
        <v>146</v>
      </c>
      <c r="B170" s="197" t="s">
        <v>23</v>
      </c>
      <c r="C170" s="169">
        <v>20</v>
      </c>
      <c r="D170" s="169"/>
      <c r="E170" s="169" t="s">
        <v>3</v>
      </c>
      <c r="F170" s="170">
        <v>336571</v>
      </c>
      <c r="G170" s="166">
        <v>41902</v>
      </c>
      <c r="H170" s="171">
        <v>3481</v>
      </c>
      <c r="I170" s="171">
        <v>3076</v>
      </c>
      <c r="J170" s="176">
        <f t="shared" si="8"/>
        <v>405</v>
      </c>
      <c r="K170" s="170">
        <v>1</v>
      </c>
      <c r="L170" s="177">
        <f t="shared" si="9"/>
        <v>404</v>
      </c>
    </row>
    <row r="171" spans="1:12" ht="15">
      <c r="A171" s="192">
        <v>147</v>
      </c>
      <c r="B171" s="197" t="s">
        <v>23</v>
      </c>
      <c r="C171" s="169">
        <v>24</v>
      </c>
      <c r="D171" s="169"/>
      <c r="E171" s="169" t="s">
        <v>3</v>
      </c>
      <c r="F171" s="170">
        <v>337868</v>
      </c>
      <c r="G171" s="166">
        <v>41902</v>
      </c>
      <c r="H171" s="171">
        <v>3292</v>
      </c>
      <c r="I171" s="171">
        <v>2959</v>
      </c>
      <c r="J171" s="176">
        <f t="shared" si="8"/>
        <v>333</v>
      </c>
      <c r="K171" s="170">
        <v>4</v>
      </c>
      <c r="L171" s="177">
        <f t="shared" si="9"/>
        <v>329</v>
      </c>
    </row>
    <row r="172" spans="1:12" ht="15">
      <c r="A172" s="188">
        <v>148</v>
      </c>
      <c r="B172" s="197" t="s">
        <v>23</v>
      </c>
      <c r="C172" s="169">
        <v>15</v>
      </c>
      <c r="D172" s="169"/>
      <c r="E172" s="169" t="s">
        <v>3</v>
      </c>
      <c r="F172" s="170">
        <v>342062</v>
      </c>
      <c r="G172" s="166">
        <v>41902</v>
      </c>
      <c r="H172" s="171">
        <v>9135</v>
      </c>
      <c r="I172" s="171">
        <v>8332</v>
      </c>
      <c r="J172" s="176">
        <f t="shared" si="8"/>
        <v>803</v>
      </c>
      <c r="K172" s="170">
        <v>0</v>
      </c>
      <c r="L172" s="177">
        <f t="shared" si="9"/>
        <v>803</v>
      </c>
    </row>
    <row r="173" spans="1:12" ht="15">
      <c r="A173" s="188">
        <v>149</v>
      </c>
      <c r="B173" s="197" t="s">
        <v>23</v>
      </c>
      <c r="C173" s="169">
        <v>21</v>
      </c>
      <c r="D173" s="169"/>
      <c r="E173" s="169" t="s">
        <v>3</v>
      </c>
      <c r="F173" s="170">
        <v>342780</v>
      </c>
      <c r="G173" s="166">
        <v>41902</v>
      </c>
      <c r="H173" s="171">
        <v>2033</v>
      </c>
      <c r="I173" s="171">
        <v>1790</v>
      </c>
      <c r="J173" s="176">
        <f t="shared" si="8"/>
        <v>243</v>
      </c>
      <c r="K173" s="170">
        <v>20.92</v>
      </c>
      <c r="L173" s="177">
        <f t="shared" si="9"/>
        <v>222.07999999999998</v>
      </c>
    </row>
    <row r="174" spans="1:12" ht="15">
      <c r="A174" s="192">
        <v>150</v>
      </c>
      <c r="B174" s="197" t="s">
        <v>77</v>
      </c>
      <c r="C174" s="169">
        <v>2</v>
      </c>
      <c r="D174" s="169"/>
      <c r="E174" s="169" t="s">
        <v>3</v>
      </c>
      <c r="F174" s="170">
        <v>329377</v>
      </c>
      <c r="G174" s="166">
        <v>41902</v>
      </c>
      <c r="H174" s="333" t="s">
        <v>101</v>
      </c>
      <c r="I174" s="333"/>
      <c r="J174" s="333"/>
      <c r="K174" s="170">
        <v>82</v>
      </c>
      <c r="L174" s="177"/>
    </row>
    <row r="175" spans="1:12" ht="15">
      <c r="A175" s="188">
        <v>151</v>
      </c>
      <c r="B175" s="197" t="s">
        <v>77</v>
      </c>
      <c r="C175" s="169">
        <v>8</v>
      </c>
      <c r="D175" s="169"/>
      <c r="E175" s="169" t="s">
        <v>3</v>
      </c>
      <c r="F175" s="170">
        <v>337901</v>
      </c>
      <c r="G175" s="166">
        <v>41902</v>
      </c>
      <c r="H175" s="171">
        <v>3233</v>
      </c>
      <c r="I175" s="171">
        <v>2888</v>
      </c>
      <c r="J175" s="176">
        <f t="shared" si="8"/>
        <v>345</v>
      </c>
      <c r="K175" s="170">
        <v>4.8</v>
      </c>
      <c r="L175" s="177">
        <f t="shared" si="9"/>
        <v>340.2</v>
      </c>
    </row>
    <row r="176" spans="1:12" ht="15">
      <c r="A176" s="188">
        <v>152</v>
      </c>
      <c r="B176" s="197" t="s">
        <v>77</v>
      </c>
      <c r="C176" s="169">
        <v>12</v>
      </c>
      <c r="D176" s="169"/>
      <c r="E176" s="169" t="s">
        <v>3</v>
      </c>
      <c r="F176" s="170">
        <v>340062</v>
      </c>
      <c r="G176" s="166">
        <v>41902</v>
      </c>
      <c r="H176" s="171">
        <v>3286</v>
      </c>
      <c r="I176" s="171">
        <v>2862</v>
      </c>
      <c r="J176" s="176">
        <f>H176-I176</f>
        <v>424</v>
      </c>
      <c r="K176" s="170">
        <v>23.81</v>
      </c>
      <c r="L176" s="177">
        <f t="shared" si="9"/>
        <v>400.19</v>
      </c>
    </row>
    <row r="177" spans="1:12" ht="15">
      <c r="A177" s="192">
        <v>153</v>
      </c>
      <c r="B177" s="197" t="s">
        <v>77</v>
      </c>
      <c r="C177" s="169">
        <v>5</v>
      </c>
      <c r="D177" s="169"/>
      <c r="E177" s="169" t="s">
        <v>3</v>
      </c>
      <c r="F177" s="170">
        <v>340226</v>
      </c>
      <c r="G177" s="166">
        <v>41902</v>
      </c>
      <c r="H177" s="171">
        <v>4233</v>
      </c>
      <c r="I177" s="171">
        <v>3819</v>
      </c>
      <c r="J177" s="176">
        <f t="shared" si="8"/>
        <v>414</v>
      </c>
      <c r="K177" s="170">
        <v>38</v>
      </c>
      <c r="L177" s="177">
        <f t="shared" si="9"/>
        <v>376</v>
      </c>
    </row>
    <row r="178" spans="1:12" ht="15">
      <c r="A178" s="188">
        <v>154</v>
      </c>
      <c r="B178" s="197" t="s">
        <v>33</v>
      </c>
      <c r="C178" s="169">
        <v>10</v>
      </c>
      <c r="D178" s="169"/>
      <c r="E178" s="169" t="s">
        <v>3</v>
      </c>
      <c r="F178" s="170">
        <v>327772</v>
      </c>
      <c r="G178" s="166">
        <v>41902</v>
      </c>
      <c r="H178" s="171">
        <v>4190</v>
      </c>
      <c r="I178" s="171">
        <v>3683</v>
      </c>
      <c r="J178" s="176">
        <f t="shared" si="8"/>
        <v>507</v>
      </c>
      <c r="K178" s="170">
        <v>46.237</v>
      </c>
      <c r="L178" s="177">
        <f t="shared" si="9"/>
        <v>460.763</v>
      </c>
    </row>
    <row r="179" spans="1:12" ht="15" customHeight="1">
      <c r="A179" s="188">
        <v>155</v>
      </c>
      <c r="B179" s="197" t="s">
        <v>33</v>
      </c>
      <c r="C179" s="169">
        <v>20</v>
      </c>
      <c r="D179" s="169"/>
      <c r="E179" s="169" t="s">
        <v>3</v>
      </c>
      <c r="F179" s="170">
        <v>337866</v>
      </c>
      <c r="G179" s="166">
        <v>41902</v>
      </c>
      <c r="H179" s="171">
        <v>4439</v>
      </c>
      <c r="I179" s="171">
        <v>3959</v>
      </c>
      <c r="J179" s="176">
        <f t="shared" si="8"/>
        <v>480</v>
      </c>
      <c r="K179" s="170">
        <v>8</v>
      </c>
      <c r="L179" s="177">
        <f t="shared" si="9"/>
        <v>472</v>
      </c>
    </row>
    <row r="180" spans="1:12" ht="15">
      <c r="A180" s="192">
        <v>156</v>
      </c>
      <c r="B180" s="197" t="s">
        <v>33</v>
      </c>
      <c r="C180" s="169">
        <v>22</v>
      </c>
      <c r="D180" s="169"/>
      <c r="E180" s="169" t="s">
        <v>3</v>
      </c>
      <c r="F180" s="170">
        <v>337865</v>
      </c>
      <c r="G180" s="166">
        <v>41902</v>
      </c>
      <c r="H180" s="171">
        <v>3721</v>
      </c>
      <c r="I180" s="171">
        <v>3321</v>
      </c>
      <c r="J180" s="176">
        <f>H180-I180</f>
        <v>400</v>
      </c>
      <c r="K180" s="170">
        <v>15</v>
      </c>
      <c r="L180" s="177">
        <f t="shared" si="9"/>
        <v>385</v>
      </c>
    </row>
    <row r="181" spans="1:12" ht="15">
      <c r="A181" s="188">
        <v>157</v>
      </c>
      <c r="B181" s="197" t="s">
        <v>31</v>
      </c>
      <c r="C181" s="169">
        <v>47</v>
      </c>
      <c r="D181" s="169"/>
      <c r="E181" s="169" t="s">
        <v>3</v>
      </c>
      <c r="F181" s="170">
        <v>329233</v>
      </c>
      <c r="G181" s="166">
        <v>41902</v>
      </c>
      <c r="H181" s="333" t="s">
        <v>101</v>
      </c>
      <c r="I181" s="333"/>
      <c r="J181" s="333"/>
      <c r="K181" s="170">
        <v>60.66</v>
      </c>
      <c r="L181" s="177"/>
    </row>
    <row r="182" spans="1:12" ht="15">
      <c r="A182" s="188">
        <v>158</v>
      </c>
      <c r="B182" s="197" t="s">
        <v>31</v>
      </c>
      <c r="C182" s="169">
        <v>49</v>
      </c>
      <c r="D182" s="169"/>
      <c r="E182" s="169" t="s">
        <v>3</v>
      </c>
      <c r="F182" s="170">
        <v>329251</v>
      </c>
      <c r="G182" s="166">
        <v>41902</v>
      </c>
      <c r="H182" s="333" t="s">
        <v>101</v>
      </c>
      <c r="I182" s="333"/>
      <c r="J182" s="333"/>
      <c r="K182" s="170">
        <v>9.66</v>
      </c>
      <c r="L182" s="177"/>
    </row>
    <row r="183" spans="1:12" ht="15">
      <c r="A183" s="192">
        <v>159</v>
      </c>
      <c r="B183" s="197" t="s">
        <v>78</v>
      </c>
      <c r="C183" s="169">
        <v>7</v>
      </c>
      <c r="D183" s="169"/>
      <c r="E183" s="169" t="s">
        <v>3</v>
      </c>
      <c r="F183" s="170">
        <v>329413</v>
      </c>
      <c r="G183" s="166">
        <v>41902</v>
      </c>
      <c r="H183" s="171">
        <v>17309</v>
      </c>
      <c r="I183" s="171">
        <v>15174</v>
      </c>
      <c r="J183" s="176">
        <f>H183-I183</f>
        <v>2135</v>
      </c>
      <c r="K183" s="170">
        <v>11</v>
      </c>
      <c r="L183" s="177">
        <f t="shared" si="9"/>
        <v>2124</v>
      </c>
    </row>
    <row r="184" spans="1:12" ht="15">
      <c r="A184" s="188">
        <v>160</v>
      </c>
      <c r="B184" s="197" t="s">
        <v>78</v>
      </c>
      <c r="C184" s="169">
        <v>5</v>
      </c>
      <c r="D184" s="169"/>
      <c r="E184" s="169" t="s">
        <v>3</v>
      </c>
      <c r="F184" s="170">
        <v>341804</v>
      </c>
      <c r="G184" s="166">
        <v>41902</v>
      </c>
      <c r="H184" s="171">
        <v>17116</v>
      </c>
      <c r="I184" s="171">
        <v>15280</v>
      </c>
      <c r="J184" s="176">
        <f t="shared" si="8"/>
        <v>1836</v>
      </c>
      <c r="K184" s="170">
        <v>25</v>
      </c>
      <c r="L184" s="177">
        <f t="shared" si="9"/>
        <v>1811</v>
      </c>
    </row>
    <row r="185" spans="1:12" ht="15">
      <c r="A185" s="188">
        <v>161</v>
      </c>
      <c r="B185" s="197" t="s">
        <v>32</v>
      </c>
      <c r="C185" s="169">
        <v>66</v>
      </c>
      <c r="D185" s="169"/>
      <c r="E185" s="169" t="s">
        <v>3</v>
      </c>
      <c r="F185" s="170">
        <v>340634</v>
      </c>
      <c r="G185" s="166">
        <v>41902</v>
      </c>
      <c r="H185" s="171">
        <v>1447</v>
      </c>
      <c r="I185" s="171">
        <v>1358</v>
      </c>
      <c r="J185" s="176">
        <f t="shared" si="8"/>
        <v>89</v>
      </c>
      <c r="K185" s="170">
        <v>50</v>
      </c>
      <c r="L185" s="177">
        <f t="shared" si="9"/>
        <v>39</v>
      </c>
    </row>
    <row r="186" spans="1:12" ht="15">
      <c r="A186" s="192">
        <v>162</v>
      </c>
      <c r="B186" s="197" t="s">
        <v>79</v>
      </c>
      <c r="C186" s="169">
        <v>4</v>
      </c>
      <c r="D186" s="169"/>
      <c r="E186" s="169" t="s">
        <v>3</v>
      </c>
      <c r="F186" s="170">
        <v>329246</v>
      </c>
      <c r="G186" s="166">
        <v>41902</v>
      </c>
      <c r="H186" s="277" t="s">
        <v>99</v>
      </c>
      <c r="I186" s="278"/>
      <c r="J186" s="279"/>
      <c r="K186" s="170">
        <v>51.457</v>
      </c>
      <c r="L186" s="177"/>
    </row>
    <row r="187" spans="1:12" ht="15">
      <c r="A187" s="188">
        <v>163</v>
      </c>
      <c r="B187" s="197" t="s">
        <v>79</v>
      </c>
      <c r="C187" s="169">
        <v>15</v>
      </c>
      <c r="D187" s="169"/>
      <c r="E187" s="169" t="s">
        <v>3</v>
      </c>
      <c r="F187" s="170">
        <v>329410</v>
      </c>
      <c r="G187" s="166">
        <v>41902</v>
      </c>
      <c r="H187" s="207">
        <v>4409</v>
      </c>
      <c r="I187" s="207">
        <v>3903</v>
      </c>
      <c r="J187" s="206">
        <f aca="true" t="shared" si="10" ref="J187:J192">H187-I187</f>
        <v>506</v>
      </c>
      <c r="K187" s="170">
        <v>31</v>
      </c>
      <c r="L187" s="177">
        <f t="shared" si="9"/>
        <v>475</v>
      </c>
    </row>
    <row r="188" spans="1:12" ht="15">
      <c r="A188" s="188">
        <v>164</v>
      </c>
      <c r="B188" s="197" t="s">
        <v>79</v>
      </c>
      <c r="C188" s="169">
        <v>20</v>
      </c>
      <c r="D188" s="169"/>
      <c r="E188" s="169" t="s">
        <v>3</v>
      </c>
      <c r="F188" s="170">
        <v>343460</v>
      </c>
      <c r="G188" s="166">
        <v>41902</v>
      </c>
      <c r="H188" s="207">
        <v>4759</v>
      </c>
      <c r="I188" s="207">
        <v>4183</v>
      </c>
      <c r="J188" s="206">
        <f t="shared" si="10"/>
        <v>576</v>
      </c>
      <c r="K188" s="172">
        <v>10</v>
      </c>
      <c r="L188" s="177">
        <f t="shared" si="9"/>
        <v>566</v>
      </c>
    </row>
    <row r="189" spans="1:12" ht="15">
      <c r="A189" s="192">
        <v>165</v>
      </c>
      <c r="B189" s="197" t="s">
        <v>18</v>
      </c>
      <c r="C189" s="169">
        <v>3</v>
      </c>
      <c r="D189" s="169"/>
      <c r="E189" s="169" t="s">
        <v>3</v>
      </c>
      <c r="F189" s="170">
        <v>327286</v>
      </c>
      <c r="G189" s="166">
        <v>41902</v>
      </c>
      <c r="H189" s="333" t="s">
        <v>101</v>
      </c>
      <c r="I189" s="333"/>
      <c r="J189" s="333"/>
      <c r="K189" s="170">
        <v>0</v>
      </c>
      <c r="L189" s="177"/>
    </row>
    <row r="190" spans="1:12" ht="15">
      <c r="A190" s="188">
        <v>166</v>
      </c>
      <c r="B190" s="197" t="s">
        <v>18</v>
      </c>
      <c r="C190" s="169">
        <v>74</v>
      </c>
      <c r="D190" s="169"/>
      <c r="E190" s="169" t="s">
        <v>3</v>
      </c>
      <c r="F190" s="170">
        <v>333448</v>
      </c>
      <c r="G190" s="166">
        <v>41902</v>
      </c>
      <c r="H190" s="171">
        <v>2998</v>
      </c>
      <c r="I190" s="171">
        <v>2664</v>
      </c>
      <c r="J190" s="176">
        <f t="shared" si="10"/>
        <v>334</v>
      </c>
      <c r="K190" s="170">
        <v>13</v>
      </c>
      <c r="L190" s="177">
        <f t="shared" si="9"/>
        <v>321</v>
      </c>
    </row>
    <row r="191" spans="1:12" ht="15">
      <c r="A191" s="188">
        <v>167</v>
      </c>
      <c r="B191" s="197" t="s">
        <v>18</v>
      </c>
      <c r="C191" s="169">
        <v>34</v>
      </c>
      <c r="D191" s="169"/>
      <c r="E191" s="169" t="s">
        <v>3</v>
      </c>
      <c r="F191" s="170">
        <v>339124</v>
      </c>
      <c r="G191" s="166">
        <v>41902</v>
      </c>
      <c r="H191" s="171">
        <v>21594</v>
      </c>
      <c r="I191" s="171">
        <v>19047</v>
      </c>
      <c r="J191" s="176">
        <f t="shared" si="10"/>
        <v>2547</v>
      </c>
      <c r="K191" s="170">
        <v>0</v>
      </c>
      <c r="L191" s="177">
        <f t="shared" si="9"/>
        <v>2547</v>
      </c>
    </row>
    <row r="192" spans="1:12" ht="15">
      <c r="A192" s="192">
        <v>168</v>
      </c>
      <c r="B192" s="197" t="s">
        <v>18</v>
      </c>
      <c r="C192" s="169">
        <v>14</v>
      </c>
      <c r="D192" s="169"/>
      <c r="E192" s="169" t="s">
        <v>3</v>
      </c>
      <c r="F192" s="170">
        <v>341779</v>
      </c>
      <c r="G192" s="166">
        <v>41902</v>
      </c>
      <c r="H192" s="171">
        <v>21431</v>
      </c>
      <c r="I192" s="171">
        <v>19096</v>
      </c>
      <c r="J192" s="176">
        <f t="shared" si="10"/>
        <v>2335</v>
      </c>
      <c r="K192" s="170">
        <v>0</v>
      </c>
      <c r="L192" s="177">
        <f t="shared" si="9"/>
        <v>2335</v>
      </c>
    </row>
    <row r="193" spans="1:12" ht="15">
      <c r="A193" s="188">
        <v>169</v>
      </c>
      <c r="B193" s="197" t="s">
        <v>18</v>
      </c>
      <c r="C193" s="169" t="s">
        <v>6</v>
      </c>
      <c r="D193" s="169"/>
      <c r="E193" s="169" t="s">
        <v>3</v>
      </c>
      <c r="F193" s="170">
        <v>320348</v>
      </c>
      <c r="G193" s="166">
        <v>41902</v>
      </c>
      <c r="H193" s="280" t="s">
        <v>110</v>
      </c>
      <c r="I193" s="281"/>
      <c r="J193" s="282"/>
      <c r="K193" s="170">
        <v>6</v>
      </c>
      <c r="L193" s="177"/>
    </row>
    <row r="194" spans="1:12" ht="15">
      <c r="A194" s="188">
        <v>170</v>
      </c>
      <c r="B194" s="197" t="s">
        <v>18</v>
      </c>
      <c r="C194" s="169">
        <v>58</v>
      </c>
      <c r="D194" s="169"/>
      <c r="E194" s="169" t="s">
        <v>3</v>
      </c>
      <c r="F194" s="170">
        <v>324645</v>
      </c>
      <c r="G194" s="166">
        <v>41902</v>
      </c>
      <c r="H194" s="171">
        <v>1464</v>
      </c>
      <c r="I194" s="171">
        <v>1171</v>
      </c>
      <c r="J194" s="176">
        <f>H194-I194</f>
        <v>293</v>
      </c>
      <c r="K194" s="170">
        <v>30.93</v>
      </c>
      <c r="L194" s="177">
        <f t="shared" si="9"/>
        <v>262.07</v>
      </c>
    </row>
    <row r="195" spans="1:12" ht="15">
      <c r="A195" s="192">
        <v>171</v>
      </c>
      <c r="B195" s="197" t="s">
        <v>18</v>
      </c>
      <c r="C195" s="169" t="s">
        <v>80</v>
      </c>
      <c r="D195" s="169"/>
      <c r="E195" s="169" t="s">
        <v>3</v>
      </c>
      <c r="F195" s="170">
        <v>342465</v>
      </c>
      <c r="G195" s="166">
        <v>41902</v>
      </c>
      <c r="H195" s="171">
        <v>5082</v>
      </c>
      <c r="I195" s="171">
        <v>4420</v>
      </c>
      <c r="J195" s="176">
        <f aca="true" t="shared" si="11" ref="J195:J200">H195-I195</f>
        <v>662</v>
      </c>
      <c r="K195" s="170">
        <v>0</v>
      </c>
      <c r="L195" s="177">
        <f t="shared" si="9"/>
        <v>662</v>
      </c>
    </row>
    <row r="196" spans="1:12" ht="15">
      <c r="A196" s="188">
        <v>172</v>
      </c>
      <c r="B196" s="197" t="s">
        <v>35</v>
      </c>
      <c r="C196" s="169">
        <v>4</v>
      </c>
      <c r="D196" s="169"/>
      <c r="E196" s="169" t="s">
        <v>3</v>
      </c>
      <c r="F196" s="170">
        <v>341223</v>
      </c>
      <c r="G196" s="166">
        <v>41902</v>
      </c>
      <c r="H196" s="171">
        <v>4885</v>
      </c>
      <c r="I196" s="171">
        <v>4339</v>
      </c>
      <c r="J196" s="176">
        <f t="shared" si="11"/>
        <v>546</v>
      </c>
      <c r="K196" s="170">
        <v>40.77</v>
      </c>
      <c r="L196" s="177">
        <f t="shared" si="9"/>
        <v>505.23</v>
      </c>
    </row>
    <row r="197" spans="1:12" ht="15">
      <c r="A197" s="188">
        <v>173</v>
      </c>
      <c r="B197" s="197" t="s">
        <v>11</v>
      </c>
      <c r="C197" s="169">
        <v>63</v>
      </c>
      <c r="D197" s="169"/>
      <c r="E197" s="169" t="s">
        <v>3</v>
      </c>
      <c r="F197" s="170">
        <v>334549</v>
      </c>
      <c r="G197" s="166">
        <v>41902</v>
      </c>
      <c r="H197" s="171">
        <v>5374</v>
      </c>
      <c r="I197" s="171">
        <v>4775</v>
      </c>
      <c r="J197" s="176">
        <f t="shared" si="11"/>
        <v>599</v>
      </c>
      <c r="K197" s="170">
        <v>112.698</v>
      </c>
      <c r="L197" s="177">
        <f t="shared" si="9"/>
        <v>486.302</v>
      </c>
    </row>
    <row r="198" spans="1:12" ht="15">
      <c r="A198" s="192">
        <v>174</v>
      </c>
      <c r="B198" s="197" t="s">
        <v>11</v>
      </c>
      <c r="C198" s="169">
        <v>95</v>
      </c>
      <c r="D198" s="169"/>
      <c r="E198" s="169" t="s">
        <v>3</v>
      </c>
      <c r="F198" s="170">
        <v>337900</v>
      </c>
      <c r="G198" s="166">
        <v>41902</v>
      </c>
      <c r="H198" s="171">
        <v>3236</v>
      </c>
      <c r="I198" s="171">
        <v>2805</v>
      </c>
      <c r="J198" s="176">
        <f t="shared" si="11"/>
        <v>431</v>
      </c>
      <c r="K198" s="170">
        <v>399.714</v>
      </c>
      <c r="L198" s="177">
        <f t="shared" si="9"/>
        <v>31.286</v>
      </c>
    </row>
    <row r="199" spans="1:12" ht="15">
      <c r="A199" s="188">
        <v>175</v>
      </c>
      <c r="B199" s="197" t="s">
        <v>11</v>
      </c>
      <c r="C199" s="169">
        <v>123</v>
      </c>
      <c r="D199" s="169"/>
      <c r="E199" s="169" t="s">
        <v>3</v>
      </c>
      <c r="F199" s="170">
        <v>340228</v>
      </c>
      <c r="G199" s="166">
        <v>41902</v>
      </c>
      <c r="H199" s="171">
        <v>4249</v>
      </c>
      <c r="I199" s="171">
        <v>3802</v>
      </c>
      <c r="J199" s="176">
        <f t="shared" si="11"/>
        <v>447</v>
      </c>
      <c r="K199" s="170">
        <v>6.49</v>
      </c>
      <c r="L199" s="177">
        <f t="shared" si="9"/>
        <v>440.51</v>
      </c>
    </row>
    <row r="200" spans="1:12" ht="15">
      <c r="A200" s="188">
        <v>176</v>
      </c>
      <c r="B200" s="197" t="s">
        <v>11</v>
      </c>
      <c r="C200" s="169">
        <v>121</v>
      </c>
      <c r="D200" s="169"/>
      <c r="E200" s="169" t="s">
        <v>3</v>
      </c>
      <c r="F200" s="170">
        <v>340687</v>
      </c>
      <c r="G200" s="166">
        <v>41902</v>
      </c>
      <c r="H200" s="171">
        <v>4417</v>
      </c>
      <c r="I200" s="171">
        <v>3983</v>
      </c>
      <c r="J200" s="176">
        <f t="shared" si="11"/>
        <v>434</v>
      </c>
      <c r="K200" s="170">
        <v>0</v>
      </c>
      <c r="L200" s="177">
        <f t="shared" si="9"/>
        <v>434</v>
      </c>
    </row>
    <row r="201" spans="1:12" ht="15">
      <c r="A201" s="208"/>
      <c r="B201" s="208"/>
      <c r="C201" s="208"/>
      <c r="D201" s="208"/>
      <c r="E201" s="208"/>
      <c r="F201" s="209"/>
      <c r="G201" s="210"/>
      <c r="H201" s="211"/>
      <c r="I201" s="211"/>
      <c r="J201" s="212"/>
      <c r="K201" s="209"/>
      <c r="L201" s="213"/>
    </row>
  </sheetData>
  <mergeCells count="35">
    <mergeCell ref="H182:J182"/>
    <mergeCell ref="H186:J186"/>
    <mergeCell ref="H189:J189"/>
    <mergeCell ref="H193:J193"/>
    <mergeCell ref="H164:J164"/>
    <mergeCell ref="H168:J168"/>
    <mergeCell ref="H174:J174"/>
    <mergeCell ref="H181:J181"/>
    <mergeCell ref="H117:J117"/>
    <mergeCell ref="H131:J131"/>
    <mergeCell ref="H137:J137"/>
    <mergeCell ref="H161:J161"/>
    <mergeCell ref="H76:J76"/>
    <mergeCell ref="H85:J85"/>
    <mergeCell ref="H86:J86"/>
    <mergeCell ref="H99:J99"/>
    <mergeCell ref="H39:J39"/>
    <mergeCell ref="H42:J42"/>
    <mergeCell ref="H57:J57"/>
    <mergeCell ref="H64:J64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2013-05-29T05:35:43Z</cp:lastPrinted>
  <dcterms:created xsi:type="dcterms:W3CDTF">1996-10-08T23:32:33Z</dcterms:created>
  <dcterms:modified xsi:type="dcterms:W3CDTF">2014-12-29T05:58:14Z</dcterms:modified>
  <cp:category/>
  <cp:version/>
  <cp:contentType/>
  <cp:contentStatus/>
</cp:coreProperties>
</file>